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0" yWindow="120" windowWidth="9300" windowHeight="4635" tabRatio="0" activeTab="0"/>
  </bookViews>
  <sheets>
    <sheet name="Sheet1" sheetId="1" r:id="rId1"/>
  </sheets>
  <definedNames/>
  <calcPr fullCalcOnLoad="1" refMode="R1C1"/>
</workbook>
</file>

<file path=xl/sharedStrings.xml><?xml version="1.0" encoding="utf-8"?>
<sst xmlns="http://schemas.openxmlformats.org/spreadsheetml/2006/main" count="121" uniqueCount="64">
  <si>
    <t>СПРАВКА</t>
  </si>
  <si>
    <t>КОДЫ</t>
  </si>
  <si>
    <t>по консолидируемым  расчетам</t>
  </si>
  <si>
    <t xml:space="preserve">Форма по ОКУД   </t>
  </si>
  <si>
    <t>0503125</t>
  </si>
  <si>
    <t xml:space="preserve">Дата   </t>
  </si>
  <si>
    <t>Наименование финансового органа; органа, осуществляющего кассовое обслуживание исполнения бюджета; главного распорядителя, распорядителя, получателя бюджетных средств, главного администратора, администратора доходов бюджета, главного администратора, админ</t>
  </si>
  <si>
    <t>Администрация муниципального образования Кузьмоловское городское поселение Всеволожского муниципального района Ленинградской области</t>
  </si>
  <si>
    <t xml:space="preserve">по ОКПО   </t>
  </si>
  <si>
    <t>00366988</t>
  </si>
  <si>
    <t>финансирования дефицита бюджета</t>
  </si>
  <si>
    <t xml:space="preserve">Глава по БК   </t>
  </si>
  <si>
    <t xml:space="preserve"> </t>
  </si>
  <si>
    <t xml:space="preserve">Наименование бюджета (публично-правового образования ) </t>
  </si>
  <si>
    <t>Наименование вида деятельности</t>
  </si>
  <si>
    <t>Бюджетная деятельность</t>
  </si>
  <si>
    <t xml:space="preserve">Код счета бюджетного учета   </t>
  </si>
  <si>
    <t>Единица измерения: руб.</t>
  </si>
  <si>
    <t xml:space="preserve">по ОКЕИ   </t>
  </si>
  <si>
    <t>383</t>
  </si>
  <si>
    <t>Контрагент</t>
  </si>
  <si>
    <t>Номер счета
бюджетного учета</t>
  </si>
  <si>
    <t>Сумма</t>
  </si>
  <si>
    <t>Код корреспонди-
рующего счета бюджетного учета</t>
  </si>
  <si>
    <t>наименование</t>
  </si>
  <si>
    <t>код</t>
  </si>
  <si>
    <t>по дебету</t>
  </si>
  <si>
    <t>по кредиту</t>
  </si>
  <si>
    <t>главы
по БК</t>
  </si>
  <si>
    <t>элемента
бюджета</t>
  </si>
  <si>
    <t>1</t>
  </si>
  <si>
    <t>2</t>
  </si>
  <si>
    <t>3</t>
  </si>
  <si>
    <t>4</t>
  </si>
  <si>
    <t>5</t>
  </si>
  <si>
    <t>6</t>
  </si>
  <si>
    <t>7</t>
  </si>
  <si>
    <t>8</t>
  </si>
  <si>
    <t>005</t>
  </si>
  <si>
    <t>05</t>
  </si>
  <si>
    <t>Х</t>
  </si>
  <si>
    <t>130405251</t>
  </si>
  <si>
    <t>X</t>
  </si>
  <si>
    <t xml:space="preserve">Итого  </t>
  </si>
  <si>
    <t xml:space="preserve">в том числе по номеру (коду) счета: </t>
  </si>
  <si>
    <t xml:space="preserve">из них: 
денежные расчеты </t>
  </si>
  <si>
    <t xml:space="preserve">неденежные расчеты  </t>
  </si>
  <si>
    <t>Руководитель</t>
  </si>
  <si>
    <t>Главный бухгалтер</t>
  </si>
  <si>
    <t>Комитет финансов Администрации МО "Всеволожский муниципальный район"</t>
  </si>
  <si>
    <t>М.А.Ицкович</t>
  </si>
  <si>
    <t>Е.И.Пинкевич</t>
  </si>
  <si>
    <t>Администрация МО "Всеволожский муниципальный район"</t>
  </si>
  <si>
    <t>Совет депутатов МО "Всеволожский муниципальный район"</t>
  </si>
  <si>
    <t>001</t>
  </si>
  <si>
    <t>002</t>
  </si>
  <si>
    <t xml:space="preserve">по ОКТМО   </t>
  </si>
  <si>
    <t>по
ОКТМО</t>
  </si>
  <si>
    <t>001 01048247600540 130251830</t>
  </si>
  <si>
    <t>001 08018607600540 130251830</t>
  </si>
  <si>
    <t>на 01 января 2015 г.</t>
  </si>
  <si>
    <t>002 01038117600540 130251830</t>
  </si>
  <si>
    <r>
      <t>Периодичность:</t>
    </r>
    <r>
      <rPr>
        <u val="single"/>
        <sz val="8"/>
        <rFont val="Arial"/>
        <family val="2"/>
      </rPr>
      <t xml:space="preserve"> </t>
    </r>
    <r>
      <rPr>
        <sz val="8"/>
        <rFont val="Arial"/>
        <family val="2"/>
      </rPr>
      <t>месячная, квартальная</t>
    </r>
  </si>
  <si>
    <t>21 января 2015года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</si>
</sst>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</numFmts>
  <fonts count="29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50"/>
      <name val="Calibri"/>
      <family val="2"/>
    </font>
    <font>
      <b/>
      <sz val="15"/>
      <color indexed="45"/>
      <name val="Calibri"/>
      <family val="2"/>
    </font>
    <font>
      <b/>
      <sz val="11"/>
      <color indexed="45"/>
      <name val="Calibri"/>
      <family val="2"/>
    </font>
    <font>
      <b/>
      <sz val="18"/>
      <color indexed="45"/>
      <name val="Cambria"/>
      <family val="2"/>
    </font>
    <font>
      <sz val="11"/>
      <color indexed="18"/>
      <name val="Calibri"/>
      <family val="2"/>
    </font>
    <font>
      <i/>
      <sz val="11"/>
      <color indexed="22"/>
      <name val="Calibri"/>
      <family val="2"/>
    </font>
    <font>
      <sz val="11"/>
      <color indexed="46"/>
      <name val="Calibri"/>
      <family val="2"/>
    </font>
    <font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3"/>
      <color indexed="45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52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38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indexed="38"/>
      </top>
      <bottom style="double">
        <color indexed="3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56"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0" fillId="0" borderId="0">
      <alignment horizontal="left"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4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9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18" borderId="0" applyNumberFormat="0" applyBorder="0" applyAlignment="0" applyProtection="0"/>
    <xf numFmtId="0" fontId="22" fillId="9" borderId="0" applyNumberFormat="0" applyBorder="0" applyAlignment="0" applyProtection="0"/>
    <xf numFmtId="0" fontId="4" fillId="21" borderId="1" applyNumberFormat="0" applyAlignment="0" applyProtection="0"/>
    <xf numFmtId="0" fontId="14" fillId="22" borderId="2" applyNumberFormat="0" applyAlignment="0" applyProtection="0"/>
    <xf numFmtId="0" fontId="23" fillId="22" borderId="1" applyNumberFormat="0" applyAlignment="0" applyProtection="0"/>
    <xf numFmtId="0" fontId="5" fillId="0" borderId="3" applyNumberFormat="0" applyFill="0" applyAlignment="0" applyProtection="0"/>
    <xf numFmtId="0" fontId="16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7" fillId="0" borderId="0" applyNumberFormat="0" applyFill="0" applyBorder="0" applyAlignment="0" applyProtection="0"/>
    <xf numFmtId="0" fontId="8" fillId="23" borderId="0" applyNumberFormat="0" applyBorder="0" applyAlignment="0" applyProtection="0"/>
    <xf numFmtId="0" fontId="26" fillId="24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5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10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0" xfId="0" applyAlignment="1">
      <alignment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wrapText="1"/>
    </xf>
    <xf numFmtId="0" fontId="0" fillId="0" borderId="20" xfId="0" applyBorder="1" applyAlignment="1">
      <alignment horizontal="center"/>
    </xf>
    <xf numFmtId="2" fontId="0" fillId="0" borderId="20" xfId="0" applyNumberFormat="1" applyBorder="1" applyAlignment="1">
      <alignment horizontal="right"/>
    </xf>
    <xf numFmtId="0" fontId="0" fillId="0" borderId="21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0" xfId="0" applyAlignment="1">
      <alignment horizontal="right" wrapText="1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22" xfId="0" applyBorder="1" applyAlignment="1">
      <alignment wrapText="1"/>
    </xf>
    <xf numFmtId="0" fontId="0" fillId="0" borderId="16" xfId="0" applyBorder="1" applyAlignment="1">
      <alignment horizontal="centerContinuous" vertical="top"/>
    </xf>
    <xf numFmtId="0" fontId="0" fillId="0" borderId="17" xfId="0" applyBorder="1" applyAlignment="1">
      <alignment horizontal="centerContinuous" vertical="top"/>
    </xf>
    <xf numFmtId="14" fontId="0" fillId="0" borderId="12" xfId="0" applyNumberFormat="1" applyBorder="1" applyAlignment="1">
      <alignment horizontal="center"/>
    </xf>
    <xf numFmtId="0" fontId="0" fillId="0" borderId="22" xfId="0" applyBorder="1" applyAlignment="1">
      <alignment horizontal="centerContinuous" wrapText="1"/>
    </xf>
    <xf numFmtId="49" fontId="0" fillId="0" borderId="2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Continuous" wrapText="1"/>
    </xf>
    <xf numFmtId="49" fontId="0" fillId="0" borderId="16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2" fontId="3" fillId="0" borderId="2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20" xfId="0" applyNumberFormat="1" applyFill="1" applyBorder="1" applyAlignment="1">
      <alignment horizontal="right"/>
    </xf>
    <xf numFmtId="2" fontId="0" fillId="0" borderId="16" xfId="0" applyNumberFormat="1" applyBorder="1" applyAlignment="1">
      <alignment horizontal="right"/>
    </xf>
    <xf numFmtId="0" fontId="0" fillId="0" borderId="0" xfId="0" applyFont="1" applyAlignment="1">
      <alignment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36</xdr:row>
      <xdr:rowOff>0</xdr:rowOff>
    </xdr:from>
    <xdr:to>
      <xdr:col>4</xdr:col>
      <xdr:colOff>762000</xdr:colOff>
      <xdr:row>37</xdr:row>
      <xdr:rowOff>0</xdr:rowOff>
    </xdr:to>
    <xdr:sp>
      <xdr:nvSpPr>
        <xdr:cNvPr id="1" name="Текст 1"/>
        <xdr:cNvSpPr txBox="1">
          <a:spLocks noChangeArrowheads="1"/>
        </xdr:cNvSpPr>
      </xdr:nvSpPr>
      <xdr:spPr>
        <a:xfrm>
          <a:off x="3448050" y="7105650"/>
          <a:ext cx="24003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  <xdr:twoCellAnchor>
    <xdr:from>
      <xdr:col>0</xdr:col>
      <xdr:colOff>1209675</xdr:colOff>
      <xdr:row>36</xdr:row>
      <xdr:rowOff>0</xdr:rowOff>
    </xdr:from>
    <xdr:to>
      <xdr:col>0</xdr:col>
      <xdr:colOff>3257550</xdr:colOff>
      <xdr:row>37</xdr:row>
      <xdr:rowOff>0</xdr:rowOff>
    </xdr:to>
    <xdr:sp>
      <xdr:nvSpPr>
        <xdr:cNvPr id="2" name="Текст 2"/>
        <xdr:cNvSpPr txBox="1">
          <a:spLocks noChangeArrowheads="1"/>
        </xdr:cNvSpPr>
      </xdr:nvSpPr>
      <xdr:spPr>
        <a:xfrm>
          <a:off x="1209675" y="7105650"/>
          <a:ext cx="20478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0</xdr:col>
      <xdr:colOff>1181100</xdr:colOff>
      <xdr:row>33</xdr:row>
      <xdr:rowOff>0</xdr:rowOff>
    </xdr:from>
    <xdr:to>
      <xdr:col>0</xdr:col>
      <xdr:colOff>3305175</xdr:colOff>
      <xdr:row>34</xdr:row>
      <xdr:rowOff>0</xdr:rowOff>
    </xdr:to>
    <xdr:sp>
      <xdr:nvSpPr>
        <xdr:cNvPr id="3" name="Текст 3"/>
        <xdr:cNvSpPr txBox="1">
          <a:spLocks noChangeArrowheads="1"/>
        </xdr:cNvSpPr>
      </xdr:nvSpPr>
      <xdr:spPr>
        <a:xfrm>
          <a:off x="1181100" y="6667500"/>
          <a:ext cx="212407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(подпись)</a:t>
          </a:r>
        </a:p>
      </xdr:txBody>
    </xdr:sp>
    <xdr:clientData/>
  </xdr:twoCellAnchor>
  <xdr:twoCellAnchor>
    <xdr:from>
      <xdr:col>1</xdr:col>
      <xdr:colOff>0</xdr:colOff>
      <xdr:row>33</xdr:row>
      <xdr:rowOff>0</xdr:rowOff>
    </xdr:from>
    <xdr:to>
      <xdr:col>4</xdr:col>
      <xdr:colOff>733425</xdr:colOff>
      <xdr:row>34</xdr:row>
      <xdr:rowOff>0</xdr:rowOff>
    </xdr:to>
    <xdr:sp>
      <xdr:nvSpPr>
        <xdr:cNvPr id="4" name="Текст 4"/>
        <xdr:cNvSpPr txBox="1">
          <a:spLocks noChangeArrowheads="1"/>
        </xdr:cNvSpPr>
      </xdr:nvSpPr>
      <xdr:spPr>
        <a:xfrm>
          <a:off x="3448050" y="6667500"/>
          <a:ext cx="2371725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(расшифровка подписи)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8"/>
  <sheetViews>
    <sheetView tabSelected="1" zoomScalePageLayoutView="0" workbookViewId="0" topLeftCell="A10">
      <selection activeCell="G48" sqref="G48"/>
    </sheetView>
  </sheetViews>
  <sheetFormatPr defaultColWidth="10.33203125" defaultRowHeight="11.25"/>
  <cols>
    <col min="1" max="1" width="60.33203125" style="0" customWidth="1"/>
    <col min="2" max="2" width="6" style="0" customWidth="1"/>
    <col min="3" max="3" width="13" style="0" customWidth="1"/>
    <col min="4" max="4" width="9.66015625" style="0" customWidth="1"/>
    <col min="5" max="5" width="30.16015625" style="0" customWidth="1"/>
    <col min="6" max="6" width="16.83203125" style="0" customWidth="1"/>
    <col min="7" max="7" width="16.66015625" style="0" customWidth="1"/>
    <col min="8" max="8" width="14.66015625" style="0" customWidth="1"/>
  </cols>
  <sheetData>
    <row r="1" spans="4:8" ht="12">
      <c r="D1" s="1" t="s">
        <v>0</v>
      </c>
      <c r="H1" s="2" t="s">
        <v>1</v>
      </c>
    </row>
    <row r="2" spans="4:8" ht="12">
      <c r="D2" s="1" t="s">
        <v>2</v>
      </c>
      <c r="G2" s="3" t="s">
        <v>3</v>
      </c>
      <c r="H2" s="4" t="s">
        <v>4</v>
      </c>
    </row>
    <row r="3" spans="3:8" ht="11.25">
      <c r="C3" s="5"/>
      <c r="D3" s="5" t="s">
        <v>60</v>
      </c>
      <c r="E3" s="5"/>
      <c r="F3" s="5"/>
      <c r="G3" s="3" t="s">
        <v>5</v>
      </c>
      <c r="H3" s="29">
        <v>42005</v>
      </c>
    </row>
    <row r="4" spans="1:8" ht="56.25" customHeight="1">
      <c r="A4" s="7" t="s">
        <v>6</v>
      </c>
      <c r="B4" s="30" t="s">
        <v>7</v>
      </c>
      <c r="C4" s="30"/>
      <c r="D4" s="30"/>
      <c r="E4" s="30"/>
      <c r="F4" s="30"/>
      <c r="G4" s="3" t="s">
        <v>8</v>
      </c>
      <c r="H4" s="6" t="s">
        <v>9</v>
      </c>
    </row>
    <row r="5" spans="1:8" ht="22.5">
      <c r="A5" t="s">
        <v>10</v>
      </c>
      <c r="B5" s="30" t="s">
        <v>7</v>
      </c>
      <c r="C5" s="30"/>
      <c r="D5" s="30"/>
      <c r="E5" s="30"/>
      <c r="F5" s="30"/>
      <c r="G5" s="3" t="s">
        <v>11</v>
      </c>
      <c r="H5" s="6" t="s">
        <v>12</v>
      </c>
    </row>
    <row r="6" spans="1:8" ht="11.25">
      <c r="A6" t="s">
        <v>13</v>
      </c>
      <c r="B6" s="26" t="s">
        <v>12</v>
      </c>
      <c r="C6" s="26"/>
      <c r="D6" s="26"/>
      <c r="E6" s="26"/>
      <c r="F6" s="26"/>
      <c r="G6" s="3" t="s">
        <v>56</v>
      </c>
      <c r="H6" s="6">
        <v>41612158</v>
      </c>
    </row>
    <row r="7" spans="1:8" ht="30" customHeight="1">
      <c r="A7" t="s">
        <v>14</v>
      </c>
      <c r="B7" s="33" t="s">
        <v>15</v>
      </c>
      <c r="C7" s="33"/>
      <c r="D7" s="33"/>
      <c r="E7" s="33"/>
      <c r="F7" s="33"/>
      <c r="H7" s="6"/>
    </row>
    <row r="8" spans="7:8" ht="11.25">
      <c r="G8" s="3" t="s">
        <v>16</v>
      </c>
      <c r="H8" s="6">
        <v>130251830</v>
      </c>
    </row>
    <row r="9" ht="11.25">
      <c r="H9" s="8"/>
    </row>
    <row r="10" spans="1:8" ht="11.25">
      <c r="A10" t="s">
        <v>62</v>
      </c>
      <c r="H10" s="9"/>
    </row>
    <row r="11" spans="1:8" ht="11.25">
      <c r="A11" t="s">
        <v>17</v>
      </c>
      <c r="G11" s="3" t="s">
        <v>18</v>
      </c>
      <c r="H11" s="10" t="s">
        <v>19</v>
      </c>
    </row>
    <row r="12" ht="6" customHeight="1"/>
    <row r="13" ht="5.25" customHeight="1"/>
    <row r="14" spans="1:8" ht="12.75" customHeight="1">
      <c r="A14" s="27" t="s">
        <v>20</v>
      </c>
      <c r="B14" s="27"/>
      <c r="C14" s="27"/>
      <c r="D14" s="27"/>
      <c r="E14" s="12" t="s">
        <v>21</v>
      </c>
      <c r="F14" s="28" t="s">
        <v>22</v>
      </c>
      <c r="G14" s="28"/>
      <c r="H14" s="13" t="s">
        <v>23</v>
      </c>
    </row>
    <row r="15" spans="1:8" ht="12.75" customHeight="1">
      <c r="A15" s="11" t="s">
        <v>24</v>
      </c>
      <c r="B15" s="27" t="s">
        <v>25</v>
      </c>
      <c r="C15" s="27"/>
      <c r="D15" s="27"/>
      <c r="E15" s="12"/>
      <c r="F15" s="14" t="s">
        <v>26</v>
      </c>
      <c r="G15" s="14" t="s">
        <v>27</v>
      </c>
      <c r="H15" s="13"/>
    </row>
    <row r="16" spans="1:8" ht="29.25" customHeight="1">
      <c r="A16" s="11"/>
      <c r="B16" s="13" t="s">
        <v>28</v>
      </c>
      <c r="C16" s="13" t="s">
        <v>57</v>
      </c>
      <c r="D16" s="13" t="s">
        <v>29</v>
      </c>
      <c r="E16" s="12"/>
      <c r="F16" s="14"/>
      <c r="G16" s="14"/>
      <c r="H16" s="13"/>
    </row>
    <row r="17" spans="1:8" ht="11.25">
      <c r="A17" s="11" t="s">
        <v>30</v>
      </c>
      <c r="B17" s="11" t="s">
        <v>31</v>
      </c>
      <c r="C17" s="11" t="s">
        <v>32</v>
      </c>
      <c r="D17" s="11" t="s">
        <v>33</v>
      </c>
      <c r="E17" s="11" t="s">
        <v>34</v>
      </c>
      <c r="F17" s="11" t="s">
        <v>35</v>
      </c>
      <c r="G17" s="11" t="s">
        <v>36</v>
      </c>
      <c r="H17" s="11" t="s">
        <v>37</v>
      </c>
    </row>
    <row r="18" spans="1:10" ht="27" customHeight="1">
      <c r="A18" s="15" t="s">
        <v>52</v>
      </c>
      <c r="B18" s="31" t="s">
        <v>54</v>
      </c>
      <c r="C18" s="16">
        <v>41612101</v>
      </c>
      <c r="D18" s="16" t="s">
        <v>39</v>
      </c>
      <c r="E18" s="31" t="s">
        <v>58</v>
      </c>
      <c r="F18" s="38">
        <f>219567+16947.84</f>
        <v>236514.84</v>
      </c>
      <c r="G18" s="16" t="s">
        <v>42</v>
      </c>
      <c r="H18" s="16" t="s">
        <v>41</v>
      </c>
      <c r="J18" s="32"/>
    </row>
    <row r="19" spans="1:10" ht="27" customHeight="1">
      <c r="A19" s="15" t="s">
        <v>49</v>
      </c>
      <c r="B19" s="31" t="s">
        <v>38</v>
      </c>
      <c r="C19" s="16">
        <v>41612101</v>
      </c>
      <c r="D19" s="16" t="s">
        <v>39</v>
      </c>
      <c r="E19" s="31" t="s">
        <v>58</v>
      </c>
      <c r="F19" s="38">
        <v>443025</v>
      </c>
      <c r="G19" s="16" t="s">
        <v>42</v>
      </c>
      <c r="H19" s="16" t="s">
        <v>41</v>
      </c>
      <c r="J19" s="32"/>
    </row>
    <row r="20" spans="1:10" ht="27" customHeight="1">
      <c r="A20" s="15" t="s">
        <v>52</v>
      </c>
      <c r="B20" s="31" t="s">
        <v>54</v>
      </c>
      <c r="C20" s="16">
        <v>41612101</v>
      </c>
      <c r="D20" s="16" t="s">
        <v>39</v>
      </c>
      <c r="E20" s="31" t="s">
        <v>59</v>
      </c>
      <c r="F20" s="38">
        <v>580000</v>
      </c>
      <c r="G20" s="16" t="s">
        <v>42</v>
      </c>
      <c r="H20" s="16" t="s">
        <v>41</v>
      </c>
      <c r="J20" s="32"/>
    </row>
    <row r="21" spans="1:10" ht="20.25" customHeight="1" thickBot="1">
      <c r="A21" s="15" t="s">
        <v>53</v>
      </c>
      <c r="B21" s="31" t="s">
        <v>55</v>
      </c>
      <c r="C21" s="16">
        <v>41612101</v>
      </c>
      <c r="D21" s="16" t="s">
        <v>39</v>
      </c>
      <c r="E21" s="31" t="s">
        <v>61</v>
      </c>
      <c r="F21" s="38">
        <v>146400</v>
      </c>
      <c r="G21" s="16" t="s">
        <v>42</v>
      </c>
      <c r="H21" s="16" t="s">
        <v>41</v>
      </c>
      <c r="J21" s="32"/>
    </row>
    <row r="22" spans="1:8" ht="11.25">
      <c r="A22" s="18" t="s">
        <v>43</v>
      </c>
      <c r="B22" s="16" t="s">
        <v>42</v>
      </c>
      <c r="C22" s="16" t="s">
        <v>42</v>
      </c>
      <c r="D22" s="16" t="s">
        <v>42</v>
      </c>
      <c r="E22" s="16" t="s">
        <v>40</v>
      </c>
      <c r="F22" s="36">
        <f>SUM(F18:F21)</f>
        <v>1405939.8399999999</v>
      </c>
      <c r="G22" s="16" t="s">
        <v>42</v>
      </c>
      <c r="H22" s="16" t="s">
        <v>40</v>
      </c>
    </row>
    <row r="23" spans="1:8" ht="10.5" customHeight="1">
      <c r="A23" s="19" t="s">
        <v>44</v>
      </c>
      <c r="B23" s="31" t="s">
        <v>38</v>
      </c>
      <c r="C23" s="16">
        <v>41612101</v>
      </c>
      <c r="D23" s="16" t="s">
        <v>39</v>
      </c>
      <c r="E23" s="35">
        <v>130251830</v>
      </c>
      <c r="F23" s="39">
        <f>F19</f>
        <v>443025</v>
      </c>
      <c r="G23" s="16" t="s">
        <v>42</v>
      </c>
      <c r="H23" s="16" t="s">
        <v>40</v>
      </c>
    </row>
    <row r="24" spans="2:8" ht="11.25">
      <c r="B24" s="31" t="s">
        <v>54</v>
      </c>
      <c r="C24" s="16">
        <v>41612101</v>
      </c>
      <c r="D24" s="16" t="s">
        <v>39</v>
      </c>
      <c r="E24" s="35">
        <v>130251830</v>
      </c>
      <c r="F24" s="17">
        <f>F18+F20</f>
        <v>816514.84</v>
      </c>
      <c r="G24" s="35" t="s">
        <v>42</v>
      </c>
      <c r="H24" s="35" t="s">
        <v>40</v>
      </c>
    </row>
    <row r="25" spans="2:8" ht="11.25">
      <c r="B25" s="31" t="s">
        <v>55</v>
      </c>
      <c r="C25" s="16">
        <v>41612101</v>
      </c>
      <c r="D25" s="16" t="s">
        <v>39</v>
      </c>
      <c r="E25" s="35">
        <v>130251830</v>
      </c>
      <c r="F25" s="17">
        <v>146400</v>
      </c>
      <c r="G25" s="35" t="s">
        <v>42</v>
      </c>
      <c r="H25" s="35" t="s">
        <v>40</v>
      </c>
    </row>
    <row r="26" spans="1:8" ht="22.5">
      <c r="A26" s="22" t="s">
        <v>45</v>
      </c>
      <c r="B26" s="20"/>
      <c r="C26" s="20"/>
      <c r="D26" s="20"/>
      <c r="E26" s="2"/>
      <c r="F26" s="21"/>
      <c r="G26" s="2"/>
      <c r="H26" s="2"/>
    </row>
    <row r="27" spans="2:8" ht="11.25">
      <c r="B27" s="34" t="s">
        <v>38</v>
      </c>
      <c r="C27" s="35">
        <v>41612101</v>
      </c>
      <c r="D27" s="35" t="s">
        <v>39</v>
      </c>
      <c r="E27" s="34" t="s">
        <v>58</v>
      </c>
      <c r="F27" s="39">
        <f>F19</f>
        <v>443025</v>
      </c>
      <c r="G27" s="35" t="s">
        <v>42</v>
      </c>
      <c r="H27" s="35" t="s">
        <v>41</v>
      </c>
    </row>
    <row r="28" spans="2:8" ht="11.25">
      <c r="B28" s="34" t="s">
        <v>54</v>
      </c>
      <c r="C28" s="35">
        <v>41612101</v>
      </c>
      <c r="D28" s="34" t="s">
        <v>39</v>
      </c>
      <c r="E28" s="34" t="s">
        <v>59</v>
      </c>
      <c r="F28" s="39">
        <f>F20</f>
        <v>580000</v>
      </c>
      <c r="G28" s="35" t="s">
        <v>40</v>
      </c>
      <c r="H28" s="35">
        <v>130405251</v>
      </c>
    </row>
    <row r="29" spans="2:8" ht="11.25">
      <c r="B29" s="31" t="s">
        <v>54</v>
      </c>
      <c r="C29" s="16">
        <v>41612101</v>
      </c>
      <c r="D29" s="16" t="s">
        <v>39</v>
      </c>
      <c r="E29" s="31" t="s">
        <v>58</v>
      </c>
      <c r="F29" s="38">
        <f>F18</f>
        <v>236514.84</v>
      </c>
      <c r="G29" s="16" t="s">
        <v>42</v>
      </c>
      <c r="H29" s="16" t="s">
        <v>41</v>
      </c>
    </row>
    <row r="30" spans="2:8" ht="11.25">
      <c r="B30" s="31" t="s">
        <v>55</v>
      </c>
      <c r="C30" s="16">
        <v>41612101</v>
      </c>
      <c r="D30" s="16" t="s">
        <v>39</v>
      </c>
      <c r="E30" s="31" t="s">
        <v>61</v>
      </c>
      <c r="F30" s="38">
        <f>F21</f>
        <v>146400</v>
      </c>
      <c r="G30" s="16" t="s">
        <v>42</v>
      </c>
      <c r="H30" s="16" t="s">
        <v>41</v>
      </c>
    </row>
    <row r="31" spans="1:8" ht="11.25">
      <c r="A31" s="3" t="s">
        <v>46</v>
      </c>
      <c r="B31" s="16" t="s">
        <v>42</v>
      </c>
      <c r="C31" s="16" t="s">
        <v>42</v>
      </c>
      <c r="D31" s="16" t="s">
        <v>42</v>
      </c>
      <c r="E31" s="16" t="s">
        <v>40</v>
      </c>
      <c r="F31" s="16" t="s">
        <v>42</v>
      </c>
      <c r="G31" s="16" t="s">
        <v>42</v>
      </c>
      <c r="H31" s="16" t="s">
        <v>42</v>
      </c>
    </row>
    <row r="32" spans="2:8" ht="11.25">
      <c r="B32" s="37"/>
      <c r="C32" s="37"/>
      <c r="D32" s="37"/>
      <c r="E32" s="37"/>
      <c r="F32" s="37"/>
      <c r="G32" s="37"/>
      <c r="H32" s="37"/>
    </row>
    <row r="33" spans="1:2" ht="12">
      <c r="A33" s="23" t="s">
        <v>47</v>
      </c>
      <c r="B33" s="24" t="s">
        <v>50</v>
      </c>
    </row>
    <row r="34" ht="11.25">
      <c r="G34" s="32"/>
    </row>
    <row r="36" spans="1:2" ht="12">
      <c r="A36" s="25" t="s">
        <v>48</v>
      </c>
      <c r="B36" s="24" t="s">
        <v>51</v>
      </c>
    </row>
    <row r="38" ht="11.25">
      <c r="A38" s="40" t="s">
        <v>63</v>
      </c>
    </row>
  </sheetData>
  <sheetProtection/>
  <printOptions/>
  <pageMargins left="0.35433070866141736" right="0.35433070866141736" top="0.5905511811023623" bottom="0.3937007874015748" header="0.5118110236220472" footer="0.5118110236220472"/>
  <pageSetup fitToHeight="1" fitToWidth="1" horizontalDpi="600" verticalDpi="600" orientation="landscape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Пинкевич</cp:lastModifiedBy>
  <cp:lastPrinted>2015-01-22T20:28:33Z</cp:lastPrinted>
  <dcterms:created xsi:type="dcterms:W3CDTF">2013-12-01T12:30:36Z</dcterms:created>
  <dcterms:modified xsi:type="dcterms:W3CDTF">2015-01-22T20:31:12Z</dcterms:modified>
  <cp:category/>
  <cp:version/>
  <cp:contentType/>
  <cp:contentStatus/>
</cp:coreProperties>
</file>