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2019\27. Кузьмоловское СП АСТ\Клиенту\1) 15.08.19\Текстовая часть\Приложения\"/>
    </mc:Choice>
  </mc:AlternateContent>
  <xr:revisionPtr revIDLastSave="0" documentId="13_ncr:1_{D8BB4997-3BC9-4122-9DEC-C499E447B7E5}" xr6:coauthVersionLast="44" xr6:coauthVersionMax="44" xr10:uidLastSave="{00000000-0000-0000-0000-000000000000}"/>
  <bookViews>
    <workbookView xWindow="28680" yWindow="-120" windowWidth="29040" windowHeight="15840" activeTab="2" xr2:uid="{F89462BB-93FA-4A93-9B9A-2B278C0A7593}"/>
  </bookViews>
  <sheets>
    <sheet name="БМК-1 ТС" sheetId="6" r:id="rId1"/>
    <sheet name="БМК-1 ГВС" sheetId="5" r:id="rId2"/>
    <sheet name="БМК-2 ТС" sheetId="4" r:id="rId3"/>
    <sheet name="БМК-ГВС" sheetId="3" r:id="rId4"/>
    <sheet name="Котельная 18" sheetId="2" r:id="rId5"/>
    <sheet name="ЦТП" sheetId="1" r:id="rId6"/>
  </sheets>
  <definedNames>
    <definedName name="_xlnm._FilterDatabase" localSheetId="1" hidden="1">'БМК-1 ГВС'!$C$1:$C$740</definedName>
    <definedName name="_xlnm._FilterDatabase" localSheetId="0" hidden="1">'БМК-1 ТС'!$C$1:$C$729</definedName>
    <definedName name="_xlnm._FilterDatabase" localSheetId="2" hidden="1">'БМК-2 ТС'!$C$1:$C$739</definedName>
    <definedName name="_xlnm._FilterDatabase" localSheetId="3" hidden="1">'БМК-ГВС'!$C$1:$C$740</definedName>
    <definedName name="_xlnm._FilterDatabase" localSheetId="4" hidden="1">'Котельная 18'!$C$1:$C$600</definedName>
    <definedName name="_xlnm._FilterDatabase" localSheetId="5" hidden="1">ЦТП!$C$1:$C$694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56" i="2" l="1"/>
  <c r="C31" i="6"/>
  <c r="S95" i="1"/>
  <c r="S254" i="2"/>
  <c r="S20" i="3"/>
  <c r="S23" i="4"/>
  <c r="S21" i="5"/>
  <c r="S27" i="6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3" i="4"/>
  <c r="S4" i="4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3" i="5"/>
  <c r="S4" i="5"/>
  <c r="S5" i="5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3" i="6"/>
  <c r="S4" i="6"/>
  <c r="S5" i="6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" i="6"/>
  <c r="S2" i="5"/>
  <c r="S2" i="4"/>
  <c r="S2" i="3"/>
  <c r="S2" i="2"/>
  <c r="S3" i="2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2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</calcChain>
</file>

<file path=xl/sharedStrings.xml><?xml version="1.0" encoding="utf-8"?>
<sst xmlns="http://schemas.openxmlformats.org/spreadsheetml/2006/main" count="613" uniqueCount="316">
  <si>
    <t>Наименование начала участка</t>
  </si>
  <si>
    <t>Наименование конца участка</t>
  </si>
  <si>
    <t>Длина участка, м</t>
  </si>
  <si>
    <t>Внутpенний диаметp подающего тpубопpовода, м</t>
  </si>
  <si>
    <t>Внутренний диаметр обратного трубопровода, м</t>
  </si>
  <si>
    <t>Шероховатость подающего трубопровода, мм</t>
  </si>
  <si>
    <t>Шероховатость обратного трубопровода, мм</t>
  </si>
  <si>
    <t>Коэффициент местного сопротивления под.тр-да</t>
  </si>
  <si>
    <t>Коэффициент местного сопротивления обр.тр-да</t>
  </si>
  <si>
    <t>Расход воды в подающем трубопроводе, т/ч</t>
  </si>
  <si>
    <t>Расход воды в обратном трубопроводе, т/ч</t>
  </si>
  <si>
    <t>Потери напора в подающем трубопроводе, м</t>
  </si>
  <si>
    <t>Потери напора в обратном трубопроводе, м</t>
  </si>
  <si>
    <t>Удельные линейные потери напора в под.тр-де, мм/м</t>
  </si>
  <si>
    <t>Удельные линейные потери напора в обр.тр-де, мм/м</t>
  </si>
  <si>
    <t>Скорость движения воды в под.тр-де, м/с</t>
  </si>
  <si>
    <t>Скорость движения воды в обр.тр-де, м/с</t>
  </si>
  <si>
    <t>УТ4</t>
  </si>
  <si>
    <t>УТ5</t>
  </si>
  <si>
    <t>УТ6</t>
  </si>
  <si>
    <t>УТ7</t>
  </si>
  <si>
    <t>ТК1`</t>
  </si>
  <si>
    <t>ТК8</t>
  </si>
  <si>
    <t>ТК8`</t>
  </si>
  <si>
    <t>Пятерочка</t>
  </si>
  <si>
    <t>отв.</t>
  </si>
  <si>
    <t>КНС</t>
  </si>
  <si>
    <t>ТК0</t>
  </si>
  <si>
    <t>ТК74</t>
  </si>
  <si>
    <t>ТК72</t>
  </si>
  <si>
    <t>ТК66</t>
  </si>
  <si>
    <t>ТК66`</t>
  </si>
  <si>
    <t>ТК66```</t>
  </si>
  <si>
    <t>ТК66``</t>
  </si>
  <si>
    <t>уз.1`</t>
  </si>
  <si>
    <t>нс</t>
  </si>
  <si>
    <t>у3.4</t>
  </si>
  <si>
    <t>уз.5</t>
  </si>
  <si>
    <t>уз.6</t>
  </si>
  <si>
    <t>ответвление на заводе</t>
  </si>
  <si>
    <t>ТК1</t>
  </si>
  <si>
    <t>ул. Рядового Иванова, д.14а</t>
  </si>
  <si>
    <t>ООО ГринПлюс</t>
  </si>
  <si>
    <t>ул. Рядового Иванова, д.14</t>
  </si>
  <si>
    <t>ТК58</t>
  </si>
  <si>
    <t>ТК56``</t>
  </si>
  <si>
    <t>ТК57</t>
  </si>
  <si>
    <t>ТК3</t>
  </si>
  <si>
    <t>ТК10</t>
  </si>
  <si>
    <t>ТК11</t>
  </si>
  <si>
    <t>ТК13</t>
  </si>
  <si>
    <t>ТК14</t>
  </si>
  <si>
    <t>ТК15</t>
  </si>
  <si>
    <t>ТК15`</t>
  </si>
  <si>
    <t>ТК16</t>
  </si>
  <si>
    <t>ТК4</t>
  </si>
  <si>
    <t>ул. Победы, д.4</t>
  </si>
  <si>
    <t>ТК47</t>
  </si>
  <si>
    <t>ТК48</t>
  </si>
  <si>
    <t>отв. д.4</t>
  </si>
  <si>
    <t>ул. Спортивная, д.4а</t>
  </si>
  <si>
    <t>ТК52</t>
  </si>
  <si>
    <t>ТК50</t>
  </si>
  <si>
    <t>ТК51</t>
  </si>
  <si>
    <t>ТК5</t>
  </si>
  <si>
    <t>ТК6</t>
  </si>
  <si>
    <t>ТК7</t>
  </si>
  <si>
    <t>ТК6`</t>
  </si>
  <si>
    <t>Насосная станция (отопление)</t>
  </si>
  <si>
    <t>ТК19</t>
  </si>
  <si>
    <t>ТК18</t>
  </si>
  <si>
    <t>ТК7`</t>
  </si>
  <si>
    <t>ТК21</t>
  </si>
  <si>
    <t>ул. Железнодорожная,д.18а</t>
  </si>
  <si>
    <t>ТК54</t>
  </si>
  <si>
    <t>ТК55</t>
  </si>
  <si>
    <t>ТК46`</t>
  </si>
  <si>
    <t>ТК46</t>
  </si>
  <si>
    <t>ТК44</t>
  </si>
  <si>
    <t>ТК45</t>
  </si>
  <si>
    <t>ТК41`</t>
  </si>
  <si>
    <t>ТК41</t>
  </si>
  <si>
    <t>ТК42</t>
  </si>
  <si>
    <t>ТК28`</t>
  </si>
  <si>
    <t>ТК28</t>
  </si>
  <si>
    <t>ТК28```</t>
  </si>
  <si>
    <t>ТК28````</t>
  </si>
  <si>
    <t>ТК29```</t>
  </si>
  <si>
    <t>ТК29``</t>
  </si>
  <si>
    <t>ТК29`</t>
  </si>
  <si>
    <t>ТК22`</t>
  </si>
  <si>
    <t>ул. Железнодорожная,д.10а</t>
  </si>
  <si>
    <t>ТК34````</t>
  </si>
  <si>
    <t>ТК31``</t>
  </si>
  <si>
    <t>ТК34``</t>
  </si>
  <si>
    <t>ТК34```</t>
  </si>
  <si>
    <t>ТК34`</t>
  </si>
  <si>
    <t>ТК34</t>
  </si>
  <si>
    <t>ТК35`</t>
  </si>
  <si>
    <t>ТК35</t>
  </si>
  <si>
    <t>ТК36</t>
  </si>
  <si>
    <t>ТК37</t>
  </si>
  <si>
    <t>ТК37`</t>
  </si>
  <si>
    <t>ул. Школьная, д.2 к4</t>
  </si>
  <si>
    <t>ТК25</t>
  </si>
  <si>
    <t>ТК23</t>
  </si>
  <si>
    <t>ТК24</t>
  </si>
  <si>
    <t>ТК24`</t>
  </si>
  <si>
    <t>ВНС</t>
  </si>
  <si>
    <t>Гараж УВО</t>
  </si>
  <si>
    <t>ТК31`</t>
  </si>
  <si>
    <t>ТК32</t>
  </si>
  <si>
    <t>ТК33`</t>
  </si>
  <si>
    <t>ТК33</t>
  </si>
  <si>
    <t>ТК38`</t>
  </si>
  <si>
    <t>ТК38</t>
  </si>
  <si>
    <t>ТК38``</t>
  </si>
  <si>
    <t>ТК39``</t>
  </si>
  <si>
    <t>ТК39`</t>
  </si>
  <si>
    <t>ТК39</t>
  </si>
  <si>
    <t>Ленинградское шоссе, д.14</t>
  </si>
  <si>
    <t>ТК38```</t>
  </si>
  <si>
    <t>ТК38````</t>
  </si>
  <si>
    <t>ТК40`</t>
  </si>
  <si>
    <t>ТК40</t>
  </si>
  <si>
    <t>ЦТП</t>
  </si>
  <si>
    <t>уз.23</t>
  </si>
  <si>
    <t>уз.24</t>
  </si>
  <si>
    <t>уз.24`</t>
  </si>
  <si>
    <t>уз.25</t>
  </si>
  <si>
    <t>уз.</t>
  </si>
  <si>
    <t>уз.34</t>
  </si>
  <si>
    <t>уз.35`</t>
  </si>
  <si>
    <t>ул. Рядового Иванова, д.3</t>
  </si>
  <si>
    <t>уз.34`</t>
  </si>
  <si>
    <t>уз.34``</t>
  </si>
  <si>
    <t>уз.34```</t>
  </si>
  <si>
    <t>уз.34````</t>
  </si>
  <si>
    <t>уз.31``</t>
  </si>
  <si>
    <t>уз.31`</t>
  </si>
  <si>
    <t>уз.31</t>
  </si>
  <si>
    <t>уз.38`</t>
  </si>
  <si>
    <t>уз.38</t>
  </si>
  <si>
    <t>уз.38``</t>
  </si>
  <si>
    <t>уз.38```</t>
  </si>
  <si>
    <t>уз.38````</t>
  </si>
  <si>
    <t>ТК 56` (ГВС)</t>
  </si>
  <si>
    <t>уз.56``</t>
  </si>
  <si>
    <t>уз.58</t>
  </si>
  <si>
    <t>уз.3</t>
  </si>
  <si>
    <t>уз.10</t>
  </si>
  <si>
    <t>уз.11</t>
  </si>
  <si>
    <t>уз.13</t>
  </si>
  <si>
    <t>уз.14</t>
  </si>
  <si>
    <t>уз.15</t>
  </si>
  <si>
    <t>уз.15`</t>
  </si>
  <si>
    <t>уз.16</t>
  </si>
  <si>
    <t>уз.4</t>
  </si>
  <si>
    <t>уз.47</t>
  </si>
  <si>
    <t>уз.50</t>
  </si>
  <si>
    <t>уз.52</t>
  </si>
  <si>
    <t>уз.53</t>
  </si>
  <si>
    <t>уз.54</t>
  </si>
  <si>
    <t>уз.7</t>
  </si>
  <si>
    <t>уз.6`</t>
  </si>
  <si>
    <t>уз.19</t>
  </si>
  <si>
    <t>уз.18</t>
  </si>
  <si>
    <t>Насосная станция (ГВС)</t>
  </si>
  <si>
    <t>уз.7`</t>
  </si>
  <si>
    <t>уз.21</t>
  </si>
  <si>
    <t>уз.22</t>
  </si>
  <si>
    <t>уз.22`</t>
  </si>
  <si>
    <t>уз.8</t>
  </si>
  <si>
    <t>БМК 1</t>
  </si>
  <si>
    <t>БМК 1 гвс</t>
  </si>
  <si>
    <t>уз.8`</t>
  </si>
  <si>
    <t>уз.57</t>
  </si>
  <si>
    <t>уз.48</t>
  </si>
  <si>
    <t>отв . доме ул. Железнодорожная</t>
  </si>
  <si>
    <t>ТК26</t>
  </si>
  <si>
    <t>ул. Рядового Иванова, д.13/ 2</t>
  </si>
  <si>
    <t>ТК26``</t>
  </si>
  <si>
    <t>ТК27```</t>
  </si>
  <si>
    <t>ТК27</t>
  </si>
  <si>
    <t>dy100/80</t>
  </si>
  <si>
    <t>ТК66````</t>
  </si>
  <si>
    <t>ул. Заозёрная, д.11</t>
  </si>
  <si>
    <t>уз.74</t>
  </si>
  <si>
    <t>уз.72</t>
  </si>
  <si>
    <t>уз.66</t>
  </si>
  <si>
    <t>уз.66`</t>
  </si>
  <si>
    <t>уз66``</t>
  </si>
  <si>
    <t>уз.66```</t>
  </si>
  <si>
    <t>уз.66````</t>
  </si>
  <si>
    <t>ул. Школьная, д.1/ 5</t>
  </si>
  <si>
    <t>ул. Юбилейная, д.30</t>
  </si>
  <si>
    <t>ул. Юбилейная д.32</t>
  </si>
  <si>
    <t>ул. Юбилейная, д.32</t>
  </si>
  <si>
    <t>ул. Молодёжная, д,6</t>
  </si>
  <si>
    <t>ТК-1</t>
  </si>
  <si>
    <t>УТ-1</t>
  </si>
  <si>
    <t>УТ-2</t>
  </si>
  <si>
    <t>УТ-3</t>
  </si>
  <si>
    <t>УТ-4</t>
  </si>
  <si>
    <t>УТ-5</t>
  </si>
  <si>
    <t>уз. тк-1</t>
  </si>
  <si>
    <t>уз.ут-1</t>
  </si>
  <si>
    <t>уз.ут-2</t>
  </si>
  <si>
    <t>уз.ут-3</t>
  </si>
  <si>
    <t>уз.ут-4</t>
  </si>
  <si>
    <t>уз.ут-5</t>
  </si>
  <si>
    <t>ул. Придорожная, д.1к.1</t>
  </si>
  <si>
    <t>ул. Придорожная, д.1к.2</t>
  </si>
  <si>
    <t>ул. Придорожная, д.1к.3</t>
  </si>
  <si>
    <t xml:space="preserve"> ул. Придорожная, д.1к.4</t>
  </si>
  <si>
    <t>ул. Придорожная, д.1к.5</t>
  </si>
  <si>
    <t>ул. Придорожная, д.1к.6</t>
  </si>
  <si>
    <t>ООО "Тема"</t>
  </si>
  <si>
    <t>Гигиена плюс</t>
  </si>
  <si>
    <t>ул. Рядового Иванова, д.8</t>
  </si>
  <si>
    <t>ул. Рядового Иванова, д.21/2</t>
  </si>
  <si>
    <t>ул. Рядового Иванова, д.23</t>
  </si>
  <si>
    <t>ул. Рядового Иванова, д.8а</t>
  </si>
  <si>
    <t>ул. Рядового Иванова, д.18а</t>
  </si>
  <si>
    <t>ООО "Гарант"</t>
  </si>
  <si>
    <t>Административное здание</t>
  </si>
  <si>
    <t>ул. Рядового Иванова, д.6</t>
  </si>
  <si>
    <t>ВСШОР</t>
  </si>
  <si>
    <t>ул. Строителей, д.1/25</t>
  </si>
  <si>
    <t>ул. Строителей, д.3</t>
  </si>
  <si>
    <t>Строителей, 5а</t>
  </si>
  <si>
    <t>ул. Строителей, д.5</t>
  </si>
  <si>
    <t>ул. Строителей, д.7</t>
  </si>
  <si>
    <t>ул. Строителей, д.7а (Школа)</t>
  </si>
  <si>
    <t>ул. Строителей, д.7а</t>
  </si>
  <si>
    <t>ул. Строителей, д.9</t>
  </si>
  <si>
    <t>ул. Железнодорожная,д.20</t>
  </si>
  <si>
    <t>ТК48 (задв.)</t>
  </si>
  <si>
    <t>Кузьмоловская поликлиника</t>
  </si>
  <si>
    <t>кузьмоловский ЖСК №3</t>
  </si>
  <si>
    <t>ул. Победы, д.8</t>
  </si>
  <si>
    <t>ул. Победы, д.3</t>
  </si>
  <si>
    <t>автосервис, транспортная компа</t>
  </si>
  <si>
    <t>Администрация МО и ТК</t>
  </si>
  <si>
    <t>Баня</t>
  </si>
  <si>
    <t>Пекарня , продуктовый магазин</t>
  </si>
  <si>
    <t>ул. Рядового Иванова, д.11/ 1</t>
  </si>
  <si>
    <t>ул. Молодёжная, д,7</t>
  </si>
  <si>
    <t>ул. Молодёжная, д,10</t>
  </si>
  <si>
    <t>ул. Молодёжная, д,9</t>
  </si>
  <si>
    <t>ул. Молодёжная, д,5</t>
  </si>
  <si>
    <t>Детский сад</t>
  </si>
  <si>
    <t>ул. Железнодорожная,д.16</t>
  </si>
  <si>
    <t>ул. Железнодорожная,д.12</t>
  </si>
  <si>
    <t>ул. Железнодорожная,д.14</t>
  </si>
  <si>
    <t>ул. Молодёжная, д,19</t>
  </si>
  <si>
    <t>ул. Молодёжная, д,20</t>
  </si>
  <si>
    <t>ул. Молодёжная, д,18</t>
  </si>
  <si>
    <t>ул. Молодёжная, д,17</t>
  </si>
  <si>
    <t>ул. Молодёжная, д,15</t>
  </si>
  <si>
    <t>ул. Молодёжная, д,13</t>
  </si>
  <si>
    <t>ул. Молодёжная, д,16</t>
  </si>
  <si>
    <t>ул. Молодёжная, д,14</t>
  </si>
  <si>
    <t>Школа №1</t>
  </si>
  <si>
    <t>ул. Молодёжная, д,9а</t>
  </si>
  <si>
    <t>Ленинградское шоссе, д.2</t>
  </si>
  <si>
    <t>Ленинградское шоссе, д.4</t>
  </si>
  <si>
    <t>Ленинградское шоссе, д. 6</t>
  </si>
  <si>
    <t>ул. Школьная, д.6</t>
  </si>
  <si>
    <t>ул. Школьная, д.8</t>
  </si>
  <si>
    <t>ул. Школьная, д.12</t>
  </si>
  <si>
    <t>ул. Школьная, д.7а</t>
  </si>
  <si>
    <t>ул. Школьная, д.14</t>
  </si>
  <si>
    <t>ул. Школьная, д.9а</t>
  </si>
  <si>
    <t>ул. Школьная, д.10</t>
  </si>
  <si>
    <t>Ленинградское шоссе, д.12</t>
  </si>
  <si>
    <t>Ленинградское шоссе, д.10</t>
  </si>
  <si>
    <t>ул. Школьная, д.13</t>
  </si>
  <si>
    <t>ул. Железнодорожная,д.4</t>
  </si>
  <si>
    <t>ул. Школьная, д.11</t>
  </si>
  <si>
    <t>ул. Школьная, д.9</t>
  </si>
  <si>
    <t>Кузьмоловский ДК</t>
  </si>
  <si>
    <t>ул. Школьная, д.18</t>
  </si>
  <si>
    <t>ул. Школьная, д.16</t>
  </si>
  <si>
    <t>ул. Школьная, д.11а</t>
  </si>
  <si>
    <t>ул. Школьная, д.20</t>
  </si>
  <si>
    <t>ул. Железнодорожная,д.8</t>
  </si>
  <si>
    <t>ул. Железнодорожная,д.10</t>
  </si>
  <si>
    <t>ул. Пионерская, д. 6</t>
  </si>
  <si>
    <t>ул.Пионерская, д.2а</t>
  </si>
  <si>
    <t>ул. Победы, д.9</t>
  </si>
  <si>
    <t>ул. Пионерская, д.2</t>
  </si>
  <si>
    <t>ТК64</t>
  </si>
  <si>
    <t>ТК65</t>
  </si>
  <si>
    <t>ул. Заозёрная, д.3</t>
  </si>
  <si>
    <t>ул. Заозёрная, д.5</t>
  </si>
  <si>
    <t>ул. Юбилейная, д.28</t>
  </si>
  <si>
    <t>ул. Железнодорожная, д,9</t>
  </si>
  <si>
    <t>Контора</t>
  </si>
  <si>
    <t>Гараж на 8 боксов с бытовками</t>
  </si>
  <si>
    <t>ул. Железнодорожная,д.24</t>
  </si>
  <si>
    <t>ул. Строителей,11</t>
  </si>
  <si>
    <t>ул. Строителей, д.11</t>
  </si>
  <si>
    <t>ул. Железнодорожная,д.26</t>
  </si>
  <si>
    <t>ул. Рядового Иванова, д.19/1</t>
  </si>
  <si>
    <t>ул,Железнодорожная, д,7/1</t>
  </si>
  <si>
    <t>ул, Железнодорожная</t>
  </si>
  <si>
    <t>ул,Железнодорожная, д,7/2</t>
  </si>
  <si>
    <t>ул, Железнодорожная, д,9</t>
  </si>
  <si>
    <t>ул, Придорожная, д,1к,1</t>
  </si>
  <si>
    <t>ул, Придорожная, д,1к,2</t>
  </si>
  <si>
    <t>ул, Придорожная, д,1к,4</t>
  </si>
  <si>
    <t>ул, Придорожная, д,1к,5</t>
  </si>
  <si>
    <t>ул, Придорожная, д,1к,6</t>
  </si>
  <si>
    <t>ул, Придорожная, д,1к,3</t>
  </si>
  <si>
    <t>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</si>
</sst>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center" wrapText="1"/>
    </xf>
    <xf numFmtId="1" fontId="2" fillId="3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8081E-2BDF-4560-97EB-F1275A66E05B}">
  <dimension ref="A1:S31"/>
  <sheetViews>
    <sheetView topLeftCell="A19" workbookViewId="0">
      <selection activeCell="C32" sqref="C32"/>
    </sheetView>
  </sheetViews>
  <sheetFormatPr defaultRowHeight="15" x14ac:dyDescent="0.25"/>
  <cols>
    <col min="1" max="2" width="9.140625" style="1"/>
    <col min="3" max="3" width="11.5703125" style="1" bestFit="1" customWidth="1"/>
    <col min="4" max="5" width="9" style="1" bestFit="1" customWidth="1"/>
    <col min="6" max="7" width="9.140625" style="1"/>
    <col min="8" max="9" width="8.5703125" style="1" bestFit="1" customWidth="1"/>
    <col min="10" max="13" width="9" style="1" bestFit="1" customWidth="1"/>
    <col min="14" max="15" width="9.140625" style="1"/>
    <col min="16" max="16" width="8.85546875" style="1" bestFit="1" customWidth="1"/>
    <col min="17" max="17" width="8.5703125" style="1" bestFit="1" customWidth="1"/>
    <col min="18" max="18" width="9.140625" style="1"/>
    <col min="19" max="19" width="11.5703125" style="1" bestFit="1" customWidth="1"/>
    <col min="20" max="16384" width="9.140625" style="1"/>
  </cols>
  <sheetData>
    <row r="1" spans="1:19" ht="9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9" x14ac:dyDescent="0.25">
      <c r="A2" s="4" t="s">
        <v>173</v>
      </c>
      <c r="B2" s="4"/>
      <c r="C2" s="5">
        <v>17.78</v>
      </c>
      <c r="D2" s="3">
        <v>0.125</v>
      </c>
      <c r="E2" s="3">
        <v>0.125</v>
      </c>
      <c r="F2" s="3">
        <v>1</v>
      </c>
      <c r="G2" s="3">
        <v>1</v>
      </c>
      <c r="H2" s="3">
        <v>1.2</v>
      </c>
      <c r="I2" s="3">
        <v>1.2</v>
      </c>
      <c r="J2" s="3">
        <v>83.008899999999997</v>
      </c>
      <c r="K2" s="3">
        <v>-82.797300000000007</v>
      </c>
      <c r="L2" s="3">
        <v>1.04</v>
      </c>
      <c r="M2" s="3">
        <v>1.0349999999999999</v>
      </c>
      <c r="N2" s="3">
        <v>48.738</v>
      </c>
      <c r="O2" s="3">
        <v>48.49</v>
      </c>
      <c r="P2" s="3">
        <v>1.927</v>
      </c>
      <c r="Q2" s="3">
        <v>-1.9219999999999999</v>
      </c>
      <c r="S2" s="1">
        <f>C2*(D2*D2*3.1415926/4+E2*E2*3.1415926/4)</f>
        <v>0.43638684709375003</v>
      </c>
    </row>
    <row r="3" spans="1:19" x14ac:dyDescent="0.25">
      <c r="A3" s="4"/>
      <c r="B3" s="4" t="s">
        <v>199</v>
      </c>
      <c r="C3" s="5">
        <v>330.12</v>
      </c>
      <c r="D3" s="3">
        <v>0.1</v>
      </c>
      <c r="E3" s="3">
        <v>0.1</v>
      </c>
      <c r="F3" s="3">
        <v>1</v>
      </c>
      <c r="G3" s="3">
        <v>1</v>
      </c>
      <c r="H3" s="3">
        <v>1.2</v>
      </c>
      <c r="I3" s="3">
        <v>1.2</v>
      </c>
      <c r="J3" s="3">
        <v>60.247199999999999</v>
      </c>
      <c r="K3" s="3">
        <v>-60.090699999999998</v>
      </c>
      <c r="L3" s="3">
        <v>0.01</v>
      </c>
      <c r="M3" s="3">
        <v>0.01</v>
      </c>
      <c r="N3" s="3">
        <v>82.811999999999998</v>
      </c>
      <c r="O3" s="3">
        <v>82.382999999999996</v>
      </c>
      <c r="P3" s="3">
        <v>2.1850000000000001</v>
      </c>
      <c r="Q3" s="3">
        <v>-2.1800000000000002</v>
      </c>
      <c r="S3" s="1">
        <f t="shared" ref="S3:S26" si="0">C3*(D3*D3*3.1415926/4+E3*E3*3.1415926/4)</f>
        <v>5.1855127455600005</v>
      </c>
    </row>
    <row r="4" spans="1:19" x14ac:dyDescent="0.25">
      <c r="A4" s="4" t="s">
        <v>199</v>
      </c>
      <c r="B4" s="4" t="s">
        <v>200</v>
      </c>
      <c r="C4" s="5">
        <v>32.65</v>
      </c>
      <c r="D4" s="3">
        <v>0.125</v>
      </c>
      <c r="E4" s="3">
        <v>0.125</v>
      </c>
      <c r="F4" s="3">
        <v>1</v>
      </c>
      <c r="G4" s="3">
        <v>1</v>
      </c>
      <c r="H4" s="3">
        <v>1.2</v>
      </c>
      <c r="I4" s="3">
        <v>1.2</v>
      </c>
      <c r="J4" s="3">
        <v>60.247199999999999</v>
      </c>
      <c r="K4" s="3">
        <v>-60.090699999999998</v>
      </c>
      <c r="L4" s="3">
        <v>1.0069999999999999</v>
      </c>
      <c r="M4" s="3">
        <v>1.002</v>
      </c>
      <c r="N4" s="3">
        <v>25.707000000000001</v>
      </c>
      <c r="O4" s="3">
        <v>25.574000000000002</v>
      </c>
      <c r="P4" s="3">
        <v>1.399</v>
      </c>
      <c r="Q4" s="3">
        <v>-1.395</v>
      </c>
      <c r="S4" s="1">
        <f t="shared" si="0"/>
        <v>0.80135154992187496</v>
      </c>
    </row>
    <row r="5" spans="1:19" x14ac:dyDescent="0.25">
      <c r="A5" s="4"/>
      <c r="B5" s="4" t="s">
        <v>201</v>
      </c>
      <c r="C5" s="5">
        <v>82.11</v>
      </c>
      <c r="D5" s="3">
        <v>0.125</v>
      </c>
      <c r="E5" s="3">
        <v>0.125</v>
      </c>
      <c r="F5" s="3">
        <v>1</v>
      </c>
      <c r="G5" s="3">
        <v>1</v>
      </c>
      <c r="H5" s="3">
        <v>1.2</v>
      </c>
      <c r="I5" s="3">
        <v>1.2</v>
      </c>
      <c r="J5" s="3">
        <v>50.210700000000003</v>
      </c>
      <c r="K5" s="3">
        <v>-50.075600000000001</v>
      </c>
      <c r="L5" s="3">
        <v>1.7609999999999999</v>
      </c>
      <c r="M5" s="3">
        <v>1.752</v>
      </c>
      <c r="N5" s="3">
        <v>17.872</v>
      </c>
      <c r="O5" s="3">
        <v>17.776</v>
      </c>
      <c r="P5" s="3">
        <v>1.1659999999999999</v>
      </c>
      <c r="Q5" s="3">
        <v>-1.163</v>
      </c>
      <c r="S5" s="1">
        <f t="shared" si="0"/>
        <v>2.015282565515625</v>
      </c>
    </row>
    <row r="6" spans="1:19" x14ac:dyDescent="0.25">
      <c r="A6" s="4" t="s">
        <v>201</v>
      </c>
      <c r="B6" s="4" t="s">
        <v>202</v>
      </c>
      <c r="C6" s="5">
        <v>12.66</v>
      </c>
      <c r="D6" s="3">
        <v>0.125</v>
      </c>
      <c r="E6" s="3">
        <v>0.125</v>
      </c>
      <c r="F6" s="3">
        <v>1</v>
      </c>
      <c r="G6" s="3">
        <v>1</v>
      </c>
      <c r="H6" s="3">
        <v>1.2</v>
      </c>
      <c r="I6" s="3">
        <v>1.2</v>
      </c>
      <c r="J6" s="3">
        <v>40.172800000000002</v>
      </c>
      <c r="K6" s="3">
        <v>-40.061900000000001</v>
      </c>
      <c r="L6" s="3">
        <v>0.17399999999999999</v>
      </c>
      <c r="M6" s="3">
        <v>0.17299999999999999</v>
      </c>
      <c r="N6" s="3">
        <v>11.457000000000001</v>
      </c>
      <c r="O6" s="3">
        <v>11.394</v>
      </c>
      <c r="P6" s="3">
        <v>0.93300000000000005</v>
      </c>
      <c r="Q6" s="3">
        <v>-0.93</v>
      </c>
      <c r="S6" s="1">
        <f t="shared" si="0"/>
        <v>0.31072314309374999</v>
      </c>
    </row>
    <row r="7" spans="1:19" x14ac:dyDescent="0.25">
      <c r="A7" s="4"/>
      <c r="B7" s="4" t="s">
        <v>203</v>
      </c>
      <c r="C7" s="5">
        <v>81.69</v>
      </c>
      <c r="D7" s="3">
        <v>0.1</v>
      </c>
      <c r="E7" s="3">
        <v>0.1</v>
      </c>
      <c r="F7" s="3">
        <v>1</v>
      </c>
      <c r="G7" s="3">
        <v>1</v>
      </c>
      <c r="H7" s="3">
        <v>1.2</v>
      </c>
      <c r="I7" s="3">
        <v>1.2</v>
      </c>
      <c r="J7" s="3">
        <v>30.108599999999999</v>
      </c>
      <c r="K7" s="3">
        <v>-30.046199999999999</v>
      </c>
      <c r="L7" s="3">
        <v>2.0339999999999998</v>
      </c>
      <c r="M7" s="3">
        <v>2.0249999999999999</v>
      </c>
      <c r="N7" s="3">
        <v>20.745000000000001</v>
      </c>
      <c r="O7" s="3">
        <v>20.658999999999999</v>
      </c>
      <c r="P7" s="3">
        <v>1.0920000000000001</v>
      </c>
      <c r="Q7" s="3">
        <v>-1.0900000000000001</v>
      </c>
      <c r="S7" s="1">
        <f t="shared" si="0"/>
        <v>1.28318349747</v>
      </c>
    </row>
    <row r="8" spans="1:19" x14ac:dyDescent="0.25">
      <c r="A8" s="4" t="s">
        <v>21</v>
      </c>
      <c r="B8" s="4"/>
      <c r="C8" s="5">
        <v>37.5</v>
      </c>
      <c r="D8" s="3">
        <v>0.125</v>
      </c>
      <c r="E8" s="3">
        <v>0.125</v>
      </c>
      <c r="F8" s="3">
        <v>1</v>
      </c>
      <c r="G8" s="3">
        <v>1</v>
      </c>
      <c r="H8" s="3">
        <v>1.2</v>
      </c>
      <c r="I8" s="3">
        <v>1.2</v>
      </c>
      <c r="J8" s="3">
        <v>22.761199999999999</v>
      </c>
      <c r="K8" s="3">
        <v>-22.707100000000001</v>
      </c>
      <c r="L8" s="3">
        <v>0.16600000000000001</v>
      </c>
      <c r="M8" s="3">
        <v>0.16600000000000001</v>
      </c>
      <c r="N8" s="3">
        <v>3.6970000000000001</v>
      </c>
      <c r="O8" s="3">
        <v>3.68</v>
      </c>
      <c r="P8" s="3">
        <v>0.52800000000000002</v>
      </c>
      <c r="Q8" s="3">
        <v>-0.52700000000000002</v>
      </c>
      <c r="S8" s="1">
        <f t="shared" si="0"/>
        <v>0.92038845703125005</v>
      </c>
    </row>
    <row r="9" spans="1:19" x14ac:dyDescent="0.25">
      <c r="A9" s="4"/>
      <c r="B9" s="4"/>
      <c r="C9" s="5">
        <v>16.5</v>
      </c>
      <c r="D9" s="3">
        <v>0.125</v>
      </c>
      <c r="E9" s="3">
        <v>0.125</v>
      </c>
      <c r="F9" s="3">
        <v>1</v>
      </c>
      <c r="G9" s="3">
        <v>1</v>
      </c>
      <c r="H9" s="3">
        <v>1.2</v>
      </c>
      <c r="I9" s="3">
        <v>1.2</v>
      </c>
      <c r="J9" s="3">
        <v>22.76</v>
      </c>
      <c r="K9" s="3">
        <v>-22.708300000000001</v>
      </c>
      <c r="L9" s="3">
        <v>7.2999999999999995E-2</v>
      </c>
      <c r="M9" s="3">
        <v>7.2999999999999995E-2</v>
      </c>
      <c r="N9" s="3">
        <v>3.6970000000000001</v>
      </c>
      <c r="O9" s="3">
        <v>3.68</v>
      </c>
      <c r="P9" s="3">
        <v>0.52800000000000002</v>
      </c>
      <c r="Q9" s="3">
        <v>-0.52700000000000002</v>
      </c>
      <c r="S9" s="1">
        <f t="shared" si="0"/>
        <v>0.40497092109374999</v>
      </c>
    </row>
    <row r="10" spans="1:19" x14ac:dyDescent="0.25">
      <c r="A10" s="4"/>
      <c r="B10" s="4" t="s">
        <v>17</v>
      </c>
      <c r="C10" s="5">
        <v>50</v>
      </c>
      <c r="D10" s="3">
        <v>0.125</v>
      </c>
      <c r="E10" s="3">
        <v>0.125</v>
      </c>
      <c r="F10" s="3">
        <v>1</v>
      </c>
      <c r="G10" s="3">
        <v>1</v>
      </c>
      <c r="H10" s="3">
        <v>1.2</v>
      </c>
      <c r="I10" s="3">
        <v>1.2</v>
      </c>
      <c r="J10" s="3">
        <v>22.759499999999999</v>
      </c>
      <c r="K10" s="3">
        <v>-22.7088</v>
      </c>
      <c r="L10" s="3">
        <v>0.222</v>
      </c>
      <c r="M10" s="3">
        <v>0.221</v>
      </c>
      <c r="N10" s="3">
        <v>3.6970000000000001</v>
      </c>
      <c r="O10" s="3">
        <v>3.68</v>
      </c>
      <c r="P10" s="3">
        <v>0.52800000000000002</v>
      </c>
      <c r="Q10" s="3">
        <v>-0.52700000000000002</v>
      </c>
      <c r="S10" s="1">
        <f t="shared" si="0"/>
        <v>1.2271846093750001</v>
      </c>
    </row>
    <row r="11" spans="1:19" x14ac:dyDescent="0.25">
      <c r="A11" s="4" t="s">
        <v>203</v>
      </c>
      <c r="B11" s="4" t="s">
        <v>204</v>
      </c>
      <c r="C11" s="5">
        <v>13.99</v>
      </c>
      <c r="D11" s="3">
        <v>0.1</v>
      </c>
      <c r="E11" s="3">
        <v>0.1</v>
      </c>
      <c r="F11" s="3">
        <v>1</v>
      </c>
      <c r="G11" s="3">
        <v>1</v>
      </c>
      <c r="H11" s="3">
        <v>1.2</v>
      </c>
      <c r="I11" s="3">
        <v>1.2</v>
      </c>
      <c r="J11" s="3">
        <v>20.0715</v>
      </c>
      <c r="K11" s="3">
        <v>-20.031700000000001</v>
      </c>
      <c r="L11" s="3">
        <v>0.155</v>
      </c>
      <c r="M11" s="3">
        <v>0.155</v>
      </c>
      <c r="N11" s="3">
        <v>9.2460000000000004</v>
      </c>
      <c r="O11" s="3">
        <v>9.2100000000000009</v>
      </c>
      <c r="P11" s="3">
        <v>0.72799999999999998</v>
      </c>
      <c r="Q11" s="3">
        <v>-0.72699999999999998</v>
      </c>
      <c r="S11" s="1">
        <f t="shared" si="0"/>
        <v>0.21975440237000002</v>
      </c>
    </row>
    <row r="12" spans="1:19" x14ac:dyDescent="0.25">
      <c r="A12" s="4" t="s">
        <v>17</v>
      </c>
      <c r="B12" s="4" t="s">
        <v>18</v>
      </c>
      <c r="C12" s="5">
        <v>31.5</v>
      </c>
      <c r="D12" s="3">
        <v>0.125</v>
      </c>
      <c r="E12" s="3">
        <v>0.125</v>
      </c>
      <c r="F12" s="3">
        <v>1</v>
      </c>
      <c r="G12" s="3">
        <v>1</v>
      </c>
      <c r="H12" s="3">
        <v>1.2</v>
      </c>
      <c r="I12" s="3">
        <v>1.2</v>
      </c>
      <c r="J12" s="3">
        <v>19.71</v>
      </c>
      <c r="K12" s="3">
        <v>-19.667999999999999</v>
      </c>
      <c r="L12" s="3">
        <v>0.105</v>
      </c>
      <c r="M12" s="3">
        <v>0.105</v>
      </c>
      <c r="N12" s="3">
        <v>2.7770000000000001</v>
      </c>
      <c r="O12" s="3">
        <v>2.766</v>
      </c>
      <c r="P12" s="3">
        <v>0.45800000000000002</v>
      </c>
      <c r="Q12" s="3">
        <v>-0.45700000000000002</v>
      </c>
      <c r="S12" s="1">
        <f t="shared" si="0"/>
        <v>0.77312630390625003</v>
      </c>
    </row>
    <row r="13" spans="1:19" x14ac:dyDescent="0.25">
      <c r="A13" s="4" t="s">
        <v>18</v>
      </c>
      <c r="B13" s="4" t="s">
        <v>19</v>
      </c>
      <c r="C13" s="5">
        <v>49</v>
      </c>
      <c r="D13" s="3">
        <v>0.08</v>
      </c>
      <c r="E13" s="3">
        <v>0.08</v>
      </c>
      <c r="F13" s="3">
        <v>1</v>
      </c>
      <c r="G13" s="3">
        <v>1</v>
      </c>
      <c r="H13" s="3">
        <v>1.2</v>
      </c>
      <c r="I13" s="3">
        <v>1.2</v>
      </c>
      <c r="J13" s="3">
        <v>11.4529</v>
      </c>
      <c r="K13" s="3">
        <v>-11.428599999999999</v>
      </c>
      <c r="L13" s="3">
        <v>0.57199999999999995</v>
      </c>
      <c r="M13" s="3">
        <v>0.56899999999999995</v>
      </c>
      <c r="N13" s="3">
        <v>9.7249999999999996</v>
      </c>
      <c r="O13" s="3">
        <v>9.6839999999999993</v>
      </c>
      <c r="P13" s="3">
        <v>0.64900000000000002</v>
      </c>
      <c r="Q13" s="3">
        <v>-0.64800000000000002</v>
      </c>
      <c r="S13" s="1">
        <f t="shared" si="0"/>
        <v>0.49260171968000005</v>
      </c>
    </row>
    <row r="14" spans="1:19" ht="51.75" x14ac:dyDescent="0.25">
      <c r="A14" s="4"/>
      <c r="B14" s="4" t="s">
        <v>314</v>
      </c>
      <c r="C14" s="5">
        <v>34.380000000000003</v>
      </c>
      <c r="D14" s="3">
        <v>6.6000000000000003E-2</v>
      </c>
      <c r="E14" s="3">
        <v>6.6000000000000003E-2</v>
      </c>
      <c r="F14" s="3">
        <v>1</v>
      </c>
      <c r="G14" s="3">
        <v>1</v>
      </c>
      <c r="H14" s="3">
        <v>1.2</v>
      </c>
      <c r="I14" s="3">
        <v>1.2</v>
      </c>
      <c r="J14" s="3">
        <v>10.0639</v>
      </c>
      <c r="K14" s="3">
        <v>-10.0161</v>
      </c>
      <c r="L14" s="3">
        <v>0</v>
      </c>
      <c r="M14" s="3">
        <v>0.84099999999999997</v>
      </c>
      <c r="N14" s="3">
        <v>0</v>
      </c>
      <c r="O14" s="3">
        <v>20.376000000000001</v>
      </c>
      <c r="P14" s="3">
        <v>8.0000000000000002E-3</v>
      </c>
      <c r="Q14" s="3">
        <v>-0.83399999999999996</v>
      </c>
      <c r="S14" s="1">
        <f t="shared" si="0"/>
        <v>0.23524132291466404</v>
      </c>
    </row>
    <row r="15" spans="1:19" ht="51.75" x14ac:dyDescent="0.25">
      <c r="A15" s="4"/>
      <c r="B15" s="4" t="s">
        <v>313</v>
      </c>
      <c r="C15" s="5">
        <v>117.03</v>
      </c>
      <c r="D15" s="3">
        <v>0.05</v>
      </c>
      <c r="E15" s="3">
        <v>0.05</v>
      </c>
      <c r="F15" s="3">
        <v>1</v>
      </c>
      <c r="G15" s="3">
        <v>1</v>
      </c>
      <c r="H15" s="3">
        <v>1.2</v>
      </c>
      <c r="I15" s="3">
        <v>1.2</v>
      </c>
      <c r="J15" s="3">
        <v>10.0358</v>
      </c>
      <c r="K15" s="3">
        <v>-10.0158</v>
      </c>
      <c r="L15" s="3">
        <v>12.298999999999999</v>
      </c>
      <c r="M15" s="3">
        <v>12.25</v>
      </c>
      <c r="N15" s="3">
        <v>87.575999999999993</v>
      </c>
      <c r="O15" s="3">
        <v>87.228999999999999</v>
      </c>
      <c r="P15" s="3">
        <v>1.456</v>
      </c>
      <c r="Q15" s="3">
        <v>-1.4530000000000001</v>
      </c>
      <c r="S15" s="1">
        <f t="shared" si="0"/>
        <v>0.45957572747250008</v>
      </c>
    </row>
    <row r="16" spans="1:19" ht="51.75" x14ac:dyDescent="0.25">
      <c r="A16" s="4"/>
      <c r="B16" s="4" t="s">
        <v>309</v>
      </c>
      <c r="C16" s="5">
        <v>32.54</v>
      </c>
      <c r="D16" s="3">
        <v>6.6000000000000003E-2</v>
      </c>
      <c r="E16" s="3">
        <v>6.6000000000000003E-2</v>
      </c>
      <c r="F16" s="3">
        <v>1</v>
      </c>
      <c r="G16" s="3">
        <v>1</v>
      </c>
      <c r="H16" s="3">
        <v>1.2</v>
      </c>
      <c r="I16" s="3">
        <v>1.2</v>
      </c>
      <c r="J16" s="3">
        <v>10.035500000000001</v>
      </c>
      <c r="K16" s="3">
        <v>-10.0161</v>
      </c>
      <c r="L16" s="3">
        <v>0.79900000000000004</v>
      </c>
      <c r="M16" s="3">
        <v>0.79600000000000004</v>
      </c>
      <c r="N16" s="3">
        <v>20.454000000000001</v>
      </c>
      <c r="O16" s="3">
        <v>20.376000000000001</v>
      </c>
      <c r="P16" s="3">
        <v>0.83599999999999997</v>
      </c>
      <c r="Q16" s="3">
        <v>-0.83399999999999996</v>
      </c>
      <c r="S16" s="1">
        <f t="shared" si="0"/>
        <v>0.22265132773831203</v>
      </c>
    </row>
    <row r="17" spans="1:19" ht="51.75" x14ac:dyDescent="0.25">
      <c r="A17" s="4"/>
      <c r="B17" s="4" t="s">
        <v>310</v>
      </c>
      <c r="C17" s="5">
        <v>32.69</v>
      </c>
      <c r="D17" s="3">
        <v>6.6000000000000003E-2</v>
      </c>
      <c r="E17" s="3">
        <v>6.6000000000000003E-2</v>
      </c>
      <c r="F17" s="3">
        <v>1</v>
      </c>
      <c r="G17" s="3">
        <v>1</v>
      </c>
      <c r="H17" s="3">
        <v>1.2</v>
      </c>
      <c r="I17" s="3">
        <v>1.2</v>
      </c>
      <c r="J17" s="3">
        <v>10.035500000000001</v>
      </c>
      <c r="K17" s="3">
        <v>-10.0161</v>
      </c>
      <c r="L17" s="3">
        <v>0.80200000000000005</v>
      </c>
      <c r="M17" s="3">
        <v>0.79900000000000004</v>
      </c>
      <c r="N17" s="3">
        <v>20.454000000000001</v>
      </c>
      <c r="O17" s="3">
        <v>20.376000000000001</v>
      </c>
      <c r="P17" s="3">
        <v>0.83599999999999997</v>
      </c>
      <c r="Q17" s="3">
        <v>-0.83399999999999996</v>
      </c>
      <c r="S17" s="1">
        <f t="shared" si="0"/>
        <v>0.22367768604073202</v>
      </c>
    </row>
    <row r="18" spans="1:19" ht="51.75" x14ac:dyDescent="0.25">
      <c r="A18" s="4"/>
      <c r="B18" s="4" t="s">
        <v>311</v>
      </c>
      <c r="C18" s="5">
        <v>35.450000000000003</v>
      </c>
      <c r="D18" s="3">
        <v>6.6000000000000003E-2</v>
      </c>
      <c r="E18" s="3">
        <v>6.6000000000000003E-2</v>
      </c>
      <c r="F18" s="3">
        <v>1</v>
      </c>
      <c r="G18" s="3">
        <v>1</v>
      </c>
      <c r="H18" s="3">
        <v>1.2</v>
      </c>
      <c r="I18" s="3">
        <v>1.2</v>
      </c>
      <c r="J18" s="3">
        <v>10.035500000000001</v>
      </c>
      <c r="K18" s="3">
        <v>-10.0161</v>
      </c>
      <c r="L18" s="3">
        <v>0.87</v>
      </c>
      <c r="M18" s="3">
        <v>0.86699999999999999</v>
      </c>
      <c r="N18" s="3">
        <v>20.454999999999998</v>
      </c>
      <c r="O18" s="3">
        <v>20.376000000000001</v>
      </c>
      <c r="P18" s="3">
        <v>0.83599999999999997</v>
      </c>
      <c r="Q18" s="3">
        <v>-0.83399999999999996</v>
      </c>
      <c r="S18" s="1">
        <f t="shared" si="0"/>
        <v>0.24256267880526006</v>
      </c>
    </row>
    <row r="19" spans="1:19" ht="51.75" x14ac:dyDescent="0.25">
      <c r="A19" s="4"/>
      <c r="B19" s="4" t="s">
        <v>312</v>
      </c>
      <c r="C19" s="5">
        <v>32.86</v>
      </c>
      <c r="D19" s="3">
        <v>6.6000000000000003E-2</v>
      </c>
      <c r="E19" s="3">
        <v>6.6000000000000003E-2</v>
      </c>
      <c r="F19" s="3">
        <v>1</v>
      </c>
      <c r="G19" s="3">
        <v>1</v>
      </c>
      <c r="H19" s="3">
        <v>1.2</v>
      </c>
      <c r="I19" s="3">
        <v>1.2</v>
      </c>
      <c r="J19" s="3">
        <v>10.035500000000001</v>
      </c>
      <c r="K19" s="3">
        <v>-10.0161</v>
      </c>
      <c r="L19" s="3">
        <v>0.80700000000000005</v>
      </c>
      <c r="M19" s="3">
        <v>0.80300000000000005</v>
      </c>
      <c r="N19" s="3">
        <v>20.454000000000001</v>
      </c>
      <c r="O19" s="3">
        <v>20.376000000000001</v>
      </c>
      <c r="P19" s="3">
        <v>0.83599999999999997</v>
      </c>
      <c r="Q19" s="3">
        <v>-0.83399999999999996</v>
      </c>
      <c r="S19" s="1">
        <f t="shared" si="0"/>
        <v>0.22484089211680802</v>
      </c>
    </row>
    <row r="20" spans="1:19" x14ac:dyDescent="0.25">
      <c r="A20" s="4" t="s">
        <v>19</v>
      </c>
      <c r="B20" s="4" t="s">
        <v>20</v>
      </c>
      <c r="C20" s="5">
        <v>37.5</v>
      </c>
      <c r="D20" s="3">
        <v>0.08</v>
      </c>
      <c r="E20" s="3">
        <v>0.08</v>
      </c>
      <c r="F20" s="3">
        <v>1</v>
      </c>
      <c r="G20" s="3">
        <v>1</v>
      </c>
      <c r="H20" s="3">
        <v>1.2</v>
      </c>
      <c r="I20" s="3">
        <v>1.2</v>
      </c>
      <c r="J20" s="3">
        <v>6.6006999999999998</v>
      </c>
      <c r="K20" s="3">
        <v>-6.5869</v>
      </c>
      <c r="L20" s="3">
        <v>0.14599999999999999</v>
      </c>
      <c r="M20" s="3">
        <v>0.14599999999999999</v>
      </c>
      <c r="N20" s="3">
        <v>3.2530000000000001</v>
      </c>
      <c r="O20" s="3">
        <v>3.24</v>
      </c>
      <c r="P20" s="3">
        <v>0.374</v>
      </c>
      <c r="Q20" s="3">
        <v>-0.373</v>
      </c>
      <c r="S20" s="1">
        <f t="shared" si="0"/>
        <v>0.37699111200000007</v>
      </c>
    </row>
    <row r="21" spans="1:19" x14ac:dyDescent="0.25">
      <c r="A21" s="4"/>
      <c r="B21" s="4" t="s">
        <v>298</v>
      </c>
      <c r="C21" s="5">
        <v>11.29</v>
      </c>
      <c r="D21" s="3">
        <v>0.05</v>
      </c>
      <c r="E21" s="3">
        <v>0.05</v>
      </c>
      <c r="F21" s="3">
        <v>1</v>
      </c>
      <c r="G21" s="3">
        <v>1</v>
      </c>
      <c r="H21" s="3">
        <v>1.2</v>
      </c>
      <c r="I21" s="3">
        <v>1.2</v>
      </c>
      <c r="J21" s="3">
        <v>5.3480999999999996</v>
      </c>
      <c r="K21" s="3">
        <v>-5.3379000000000003</v>
      </c>
      <c r="L21" s="3">
        <v>0.33800000000000002</v>
      </c>
      <c r="M21" s="3">
        <v>0.33700000000000002</v>
      </c>
      <c r="N21" s="3">
        <v>24.966999999999999</v>
      </c>
      <c r="O21" s="3">
        <v>24.873000000000001</v>
      </c>
      <c r="P21" s="3">
        <v>0.77600000000000002</v>
      </c>
      <c r="Q21" s="3">
        <v>-0.77500000000000002</v>
      </c>
      <c r="S21" s="1">
        <f t="shared" si="0"/>
        <v>4.4335725567500005E-2</v>
      </c>
    </row>
    <row r="22" spans="1:19" ht="51.75" x14ac:dyDescent="0.25">
      <c r="A22" s="4"/>
      <c r="B22" s="4" t="s">
        <v>308</v>
      </c>
      <c r="C22" s="5">
        <v>11.23</v>
      </c>
      <c r="D22" s="3">
        <v>0.08</v>
      </c>
      <c r="E22" s="3">
        <v>0.08</v>
      </c>
      <c r="F22" s="3">
        <v>1</v>
      </c>
      <c r="G22" s="3">
        <v>1</v>
      </c>
      <c r="H22" s="3">
        <v>1.2</v>
      </c>
      <c r="I22" s="3">
        <v>1.2</v>
      </c>
      <c r="J22" s="3">
        <v>4.8516000000000004</v>
      </c>
      <c r="K22" s="3">
        <v>-4.8422000000000001</v>
      </c>
      <c r="L22" s="3">
        <v>2.4E-2</v>
      </c>
      <c r="M22" s="3">
        <v>2.4E-2</v>
      </c>
      <c r="N22" s="3">
        <v>1.768</v>
      </c>
      <c r="O22" s="3">
        <v>1.7609999999999999</v>
      </c>
      <c r="P22" s="3">
        <v>0.27500000000000002</v>
      </c>
      <c r="Q22" s="3">
        <v>-0.27400000000000002</v>
      </c>
      <c r="S22" s="1">
        <f t="shared" si="0"/>
        <v>0.11289627167360002</v>
      </c>
    </row>
    <row r="23" spans="1:19" ht="39" x14ac:dyDescent="0.25">
      <c r="A23" s="4"/>
      <c r="B23" s="4" t="s">
        <v>307</v>
      </c>
      <c r="C23" s="5">
        <v>36</v>
      </c>
      <c r="D23" s="3">
        <v>0.05</v>
      </c>
      <c r="E23" s="3">
        <v>0.05</v>
      </c>
      <c r="F23" s="3">
        <v>1</v>
      </c>
      <c r="G23" s="3">
        <v>1</v>
      </c>
      <c r="H23" s="3">
        <v>1.2</v>
      </c>
      <c r="I23" s="3">
        <v>1.2</v>
      </c>
      <c r="J23" s="3">
        <v>4.1201999999999996</v>
      </c>
      <c r="K23" s="3">
        <v>-4.1120999999999999</v>
      </c>
      <c r="L23" s="3">
        <v>0.64200000000000002</v>
      </c>
      <c r="M23" s="3">
        <v>0.63900000000000001</v>
      </c>
      <c r="N23" s="3">
        <v>14.855</v>
      </c>
      <c r="O23" s="3">
        <v>14.798</v>
      </c>
      <c r="P23" s="3">
        <v>0.59799999999999998</v>
      </c>
      <c r="Q23" s="3">
        <v>-0.59699999999999998</v>
      </c>
      <c r="S23" s="1">
        <f t="shared" si="0"/>
        <v>0.14137166700000001</v>
      </c>
    </row>
    <row r="24" spans="1:19" ht="39" x14ac:dyDescent="0.25">
      <c r="A24" s="4"/>
      <c r="B24" s="4" t="s">
        <v>306</v>
      </c>
      <c r="C24" s="5">
        <v>5.52</v>
      </c>
      <c r="D24" s="3">
        <v>0.08</v>
      </c>
      <c r="E24" s="3">
        <v>0.08</v>
      </c>
      <c r="F24" s="3">
        <v>1</v>
      </c>
      <c r="G24" s="3">
        <v>1</v>
      </c>
      <c r="H24" s="3">
        <v>1.2</v>
      </c>
      <c r="I24" s="3">
        <v>1.2</v>
      </c>
      <c r="J24" s="3">
        <v>3.0480999999999998</v>
      </c>
      <c r="K24" s="3">
        <v>-3.0421999999999998</v>
      </c>
      <c r="L24" s="3">
        <v>5.0000000000000001E-3</v>
      </c>
      <c r="M24" s="3">
        <v>5.0000000000000001E-3</v>
      </c>
      <c r="N24" s="3">
        <v>0.70699999999999996</v>
      </c>
      <c r="O24" s="3">
        <v>0.70399999999999996</v>
      </c>
      <c r="P24" s="3">
        <v>0.17299999999999999</v>
      </c>
      <c r="Q24" s="3">
        <v>-0.17199999999999999</v>
      </c>
      <c r="S24" s="1">
        <f t="shared" si="0"/>
        <v>5.5493091686400001E-2</v>
      </c>
    </row>
    <row r="25" spans="1:19" ht="51.75" x14ac:dyDescent="0.25">
      <c r="A25" s="4"/>
      <c r="B25" s="4" t="s">
        <v>299</v>
      </c>
      <c r="C25" s="5">
        <v>10</v>
      </c>
      <c r="D25" s="3">
        <v>0.05</v>
      </c>
      <c r="E25" s="3">
        <v>0.05</v>
      </c>
      <c r="F25" s="3">
        <v>1</v>
      </c>
      <c r="G25" s="3">
        <v>1</v>
      </c>
      <c r="H25" s="3">
        <v>1.2</v>
      </c>
      <c r="I25" s="3">
        <v>1.2</v>
      </c>
      <c r="J25" s="3">
        <v>2.9079999999999999</v>
      </c>
      <c r="K25" s="3">
        <v>-2.9024999999999999</v>
      </c>
      <c r="L25" s="3">
        <v>8.8999999999999996E-2</v>
      </c>
      <c r="M25" s="3">
        <v>8.8999999999999996E-2</v>
      </c>
      <c r="N25" s="3">
        <v>7.4329999999999998</v>
      </c>
      <c r="O25" s="3">
        <v>7.4050000000000002</v>
      </c>
      <c r="P25" s="3">
        <v>0.42199999999999999</v>
      </c>
      <c r="Q25" s="3">
        <v>-0.42099999999999999</v>
      </c>
      <c r="S25" s="1">
        <f t="shared" si="0"/>
        <v>3.9269907500000006E-2</v>
      </c>
    </row>
    <row r="26" spans="1:19" ht="39" x14ac:dyDescent="0.25">
      <c r="A26" s="4"/>
      <c r="B26" s="4" t="s">
        <v>305</v>
      </c>
      <c r="C26" s="5">
        <v>13.5</v>
      </c>
      <c r="D26" s="3">
        <v>0.05</v>
      </c>
      <c r="E26" s="3">
        <v>0.05</v>
      </c>
      <c r="F26" s="3">
        <v>1</v>
      </c>
      <c r="G26" s="3">
        <v>1</v>
      </c>
      <c r="H26" s="3">
        <v>1.2</v>
      </c>
      <c r="I26" s="3">
        <v>1.2</v>
      </c>
      <c r="J26" s="3">
        <v>2.4801000000000002</v>
      </c>
      <c r="K26" s="3">
        <v>-2.4752999999999998</v>
      </c>
      <c r="L26" s="3">
        <v>8.7999999999999995E-2</v>
      </c>
      <c r="M26" s="3">
        <v>8.6999999999999994E-2</v>
      </c>
      <c r="N26" s="3">
        <v>5.42</v>
      </c>
      <c r="O26" s="3">
        <v>5.399</v>
      </c>
      <c r="P26" s="3">
        <v>0.36</v>
      </c>
      <c r="Q26" s="3">
        <v>-0.35899999999999999</v>
      </c>
      <c r="S26" s="1">
        <f t="shared" si="0"/>
        <v>5.3014375125000006E-2</v>
      </c>
    </row>
    <row r="27" spans="1:19" x14ac:dyDescent="0.25">
      <c r="S27" s="1">
        <f>SUM(S2:S26)</f>
        <v>16.502388547752023</v>
      </c>
    </row>
    <row r="31" spans="1:19" x14ac:dyDescent="0.25">
      <c r="C31" s="1">
        <f>S27+'БМК-1 ГВС'!S21</f>
        <v>24.605115852032974</v>
      </c>
    </row>
  </sheetData>
  <autoFilter ref="C1:C729" xr:uid="{94FA71BD-6EEB-4D0D-AB56-933DB8D072CD}"/>
  <sortState xmlns:xlrd2="http://schemas.microsoft.com/office/spreadsheetml/2017/richdata2" ref="A3:Q26">
    <sortCondition descending="1" ref="J2:J2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3263B-38EC-4E3C-9C53-C100A77E8E44}">
  <dimension ref="A1:S22"/>
  <sheetViews>
    <sheetView topLeftCell="A15" workbookViewId="0">
      <selection activeCell="S21" sqref="S21"/>
    </sheetView>
  </sheetViews>
  <sheetFormatPr defaultRowHeight="15" x14ac:dyDescent="0.25"/>
  <cols>
    <col min="1" max="2" width="9.140625" style="1"/>
    <col min="3" max="3" width="7.7109375" style="1" bestFit="1" customWidth="1"/>
    <col min="4" max="5" width="9" style="1" bestFit="1" customWidth="1"/>
    <col min="6" max="7" width="9.140625" style="1"/>
    <col min="8" max="9" width="8.5703125" style="1" bestFit="1" customWidth="1"/>
    <col min="10" max="13" width="9" style="1" bestFit="1" customWidth="1"/>
    <col min="14" max="15" width="9.140625" style="1"/>
    <col min="16" max="16" width="8.85546875" style="1" bestFit="1" customWidth="1"/>
    <col min="17" max="17" width="8.5703125" style="1" bestFit="1" customWidth="1"/>
    <col min="18" max="18" width="9.140625" style="1"/>
    <col min="19" max="19" width="11.5703125" style="1" bestFit="1" customWidth="1"/>
    <col min="20" max="16384" width="9.140625" style="1"/>
  </cols>
  <sheetData>
    <row r="1" spans="1:19" ht="9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9" x14ac:dyDescent="0.25">
      <c r="A2" s="4" t="s">
        <v>174</v>
      </c>
      <c r="B2" s="4"/>
      <c r="C2" s="5">
        <v>18.05</v>
      </c>
      <c r="D2" s="3">
        <v>0.08</v>
      </c>
      <c r="E2" s="3">
        <v>0.05</v>
      </c>
      <c r="F2" s="3">
        <v>1</v>
      </c>
      <c r="G2" s="3">
        <v>1</v>
      </c>
      <c r="H2" s="3">
        <v>1.2</v>
      </c>
      <c r="I2" s="3">
        <v>1.2</v>
      </c>
      <c r="J2" s="3">
        <v>18.332699999999999</v>
      </c>
      <c r="K2" s="3">
        <v>-11.7637</v>
      </c>
      <c r="L2" s="3">
        <v>0.53800000000000003</v>
      </c>
      <c r="M2" s="3">
        <v>2.605</v>
      </c>
      <c r="N2" s="3">
        <v>24.824999999999999</v>
      </c>
      <c r="O2" s="3">
        <v>120.25</v>
      </c>
      <c r="P2" s="3">
        <v>1.0389999999999999</v>
      </c>
      <c r="Q2" s="3">
        <v>-1.7070000000000001</v>
      </c>
      <c r="S2" s="1">
        <f>C2*(D2*D2*3.1415926/4+E2*E2*3.1415926/4)</f>
        <v>0.12617028580675002</v>
      </c>
    </row>
    <row r="3" spans="1:19" x14ac:dyDescent="0.25">
      <c r="A3" s="4"/>
      <c r="B3" s="4" t="s">
        <v>205</v>
      </c>
      <c r="C3" s="5">
        <v>330.12</v>
      </c>
      <c r="D3" s="3">
        <v>0.08</v>
      </c>
      <c r="E3" s="3">
        <v>7.0000000000000007E-2</v>
      </c>
      <c r="F3" s="3">
        <v>1</v>
      </c>
      <c r="G3" s="3">
        <v>1</v>
      </c>
      <c r="H3" s="3">
        <v>1.2</v>
      </c>
      <c r="I3" s="3">
        <v>1.2</v>
      </c>
      <c r="J3" s="3">
        <v>16.975999999999999</v>
      </c>
      <c r="K3" s="3">
        <v>-10.896800000000001</v>
      </c>
      <c r="L3" s="3">
        <v>8.4369999999999994</v>
      </c>
      <c r="M3" s="3">
        <v>7.0170000000000003</v>
      </c>
      <c r="N3" s="3">
        <v>21.297000000000001</v>
      </c>
      <c r="O3" s="3">
        <v>17.712</v>
      </c>
      <c r="P3" s="3">
        <v>0.96199999999999997</v>
      </c>
      <c r="Q3" s="3">
        <v>-0.80700000000000005</v>
      </c>
      <c r="S3" s="1">
        <f t="shared" ref="S3:S20" si="0">C3*(D3*D3*3.1415926/4+E3*E3*3.1415926/4)</f>
        <v>2.9298147012414009</v>
      </c>
    </row>
    <row r="4" spans="1:19" x14ac:dyDescent="0.25">
      <c r="A4" s="4" t="s">
        <v>205</v>
      </c>
      <c r="B4" s="4" t="s">
        <v>206</v>
      </c>
      <c r="C4" s="5">
        <v>32.68</v>
      </c>
      <c r="D4" s="3">
        <v>0.08</v>
      </c>
      <c r="E4" s="3">
        <v>7.0000000000000007E-2</v>
      </c>
      <c r="F4" s="3">
        <v>1</v>
      </c>
      <c r="G4" s="3">
        <v>1</v>
      </c>
      <c r="H4" s="3">
        <v>1.2</v>
      </c>
      <c r="I4" s="3">
        <v>1.2</v>
      </c>
      <c r="J4" s="3">
        <v>16.972000000000001</v>
      </c>
      <c r="K4" s="3">
        <v>-10.899900000000001</v>
      </c>
      <c r="L4" s="3">
        <v>0.83499999999999996</v>
      </c>
      <c r="M4" s="3">
        <v>0.69499999999999995</v>
      </c>
      <c r="N4" s="3">
        <v>21.286999999999999</v>
      </c>
      <c r="O4" s="3">
        <v>17.722000000000001</v>
      </c>
      <c r="P4" s="3">
        <v>0.96199999999999997</v>
      </c>
      <c r="Q4" s="3">
        <v>-0.80700000000000005</v>
      </c>
      <c r="S4" s="1">
        <f t="shared" si="0"/>
        <v>0.29003497042460008</v>
      </c>
    </row>
    <row r="5" spans="1:19" x14ac:dyDescent="0.25">
      <c r="A5" s="4"/>
      <c r="B5" s="4" t="s">
        <v>207</v>
      </c>
      <c r="C5" s="5">
        <v>83.45</v>
      </c>
      <c r="D5" s="3">
        <v>0.08</v>
      </c>
      <c r="E5" s="3">
        <v>7.0000000000000007E-2</v>
      </c>
      <c r="F5" s="3">
        <v>1</v>
      </c>
      <c r="G5" s="3">
        <v>1</v>
      </c>
      <c r="H5" s="3">
        <v>1.2</v>
      </c>
      <c r="I5" s="3">
        <v>1.2</v>
      </c>
      <c r="J5" s="3">
        <v>14.1434</v>
      </c>
      <c r="K5" s="3">
        <v>-9.0832999999999995</v>
      </c>
      <c r="L5" s="3">
        <v>1.482</v>
      </c>
      <c r="M5" s="3">
        <v>1.234</v>
      </c>
      <c r="N5" s="3">
        <v>14.803000000000001</v>
      </c>
      <c r="O5" s="3">
        <v>12.327</v>
      </c>
      <c r="P5" s="3">
        <v>0.80200000000000005</v>
      </c>
      <c r="Q5" s="3">
        <v>-0.67200000000000004</v>
      </c>
      <c r="S5" s="1">
        <f t="shared" si="0"/>
        <v>0.74061867447775021</v>
      </c>
    </row>
    <row r="6" spans="1:19" x14ac:dyDescent="0.25">
      <c r="A6" s="4" t="s">
        <v>207</v>
      </c>
      <c r="B6" s="4" t="s">
        <v>208</v>
      </c>
      <c r="C6" s="5">
        <v>10.88</v>
      </c>
      <c r="D6" s="3">
        <v>0.08</v>
      </c>
      <c r="E6" s="3">
        <v>7.0000000000000007E-2</v>
      </c>
      <c r="F6" s="3">
        <v>1</v>
      </c>
      <c r="G6" s="3">
        <v>1</v>
      </c>
      <c r="H6" s="3">
        <v>1.2</v>
      </c>
      <c r="I6" s="3">
        <v>1.2</v>
      </c>
      <c r="J6" s="3">
        <v>11.3142</v>
      </c>
      <c r="K6" s="3">
        <v>-7.2671000000000001</v>
      </c>
      <c r="L6" s="3">
        <v>0.124</v>
      </c>
      <c r="M6" s="3">
        <v>0.10299999999999999</v>
      </c>
      <c r="N6" s="3">
        <v>9.4920000000000009</v>
      </c>
      <c r="O6" s="3">
        <v>7.9089999999999998</v>
      </c>
      <c r="P6" s="3">
        <v>0.64100000000000001</v>
      </c>
      <c r="Q6" s="3">
        <v>-0.53800000000000003</v>
      </c>
      <c r="S6" s="1">
        <f t="shared" si="0"/>
        <v>9.6559990153600034E-2</v>
      </c>
    </row>
    <row r="7" spans="1:19" x14ac:dyDescent="0.25">
      <c r="A7" s="4"/>
      <c r="B7" s="4" t="s">
        <v>209</v>
      </c>
      <c r="C7" s="5">
        <v>83.74</v>
      </c>
      <c r="D7" s="3">
        <v>7.0000000000000007E-2</v>
      </c>
      <c r="E7" s="3">
        <v>0.05</v>
      </c>
      <c r="F7" s="3">
        <v>1</v>
      </c>
      <c r="G7" s="3">
        <v>1</v>
      </c>
      <c r="H7" s="3">
        <v>1.2</v>
      </c>
      <c r="I7" s="3">
        <v>1.2</v>
      </c>
      <c r="J7" s="3">
        <v>8.4857999999999993</v>
      </c>
      <c r="K7" s="3">
        <v>-5.4501999999999997</v>
      </c>
      <c r="L7" s="3">
        <v>1.0820000000000001</v>
      </c>
      <c r="M7" s="3">
        <v>2.605</v>
      </c>
      <c r="N7" s="3">
        <v>10.766</v>
      </c>
      <c r="O7" s="3">
        <v>25.925999999999998</v>
      </c>
      <c r="P7" s="3">
        <v>0.628</v>
      </c>
      <c r="Q7" s="3">
        <v>-0.79100000000000004</v>
      </c>
      <c r="S7" s="1">
        <f t="shared" si="0"/>
        <v>0.48669238399940007</v>
      </c>
    </row>
    <row r="8" spans="1:19" x14ac:dyDescent="0.25">
      <c r="A8" s="4" t="s">
        <v>209</v>
      </c>
      <c r="B8" s="4" t="s">
        <v>210</v>
      </c>
      <c r="C8" s="5">
        <v>13.92</v>
      </c>
      <c r="D8" s="3">
        <v>7.0000000000000007E-2</v>
      </c>
      <c r="E8" s="3">
        <v>0.05</v>
      </c>
      <c r="F8" s="3">
        <v>1</v>
      </c>
      <c r="G8" s="3">
        <v>1</v>
      </c>
      <c r="H8" s="3">
        <v>1.2</v>
      </c>
      <c r="I8" s="3">
        <v>1.2</v>
      </c>
      <c r="J8" s="3">
        <v>5.6569000000000003</v>
      </c>
      <c r="K8" s="3">
        <v>-3.6335999999999999</v>
      </c>
      <c r="L8" s="3">
        <v>0.08</v>
      </c>
      <c r="M8" s="3">
        <v>0.193</v>
      </c>
      <c r="N8" s="3">
        <v>4.8079999999999998</v>
      </c>
      <c r="O8" s="3">
        <v>11.571</v>
      </c>
      <c r="P8" s="3">
        <v>0.41899999999999998</v>
      </c>
      <c r="Q8" s="3">
        <v>-0.52700000000000002</v>
      </c>
      <c r="S8" s="1">
        <f t="shared" si="0"/>
        <v>8.0902292635200018E-2</v>
      </c>
    </row>
    <row r="9" spans="1:19" ht="51.75" x14ac:dyDescent="0.25">
      <c r="A9" s="4"/>
      <c r="B9" s="4" t="s">
        <v>216</v>
      </c>
      <c r="C9" s="5">
        <v>116.96</v>
      </c>
      <c r="D9" s="3">
        <v>0.05</v>
      </c>
      <c r="E9" s="3">
        <v>0.04</v>
      </c>
      <c r="F9" s="3">
        <v>1</v>
      </c>
      <c r="G9" s="3">
        <v>1</v>
      </c>
      <c r="H9" s="3">
        <v>1.2</v>
      </c>
      <c r="I9" s="3">
        <v>1.2</v>
      </c>
      <c r="J9" s="3">
        <v>2.8285999999999998</v>
      </c>
      <c r="K9" s="3">
        <v>-1.8167</v>
      </c>
      <c r="L9" s="3">
        <v>0.98699999999999999</v>
      </c>
      <c r="M9" s="3">
        <v>1.3140000000000001</v>
      </c>
      <c r="N9" s="3">
        <v>7.0350000000000001</v>
      </c>
      <c r="O9" s="3">
        <v>9.3650000000000002</v>
      </c>
      <c r="P9" s="3">
        <v>0.41</v>
      </c>
      <c r="Q9" s="3">
        <v>-0.41199999999999998</v>
      </c>
      <c r="S9" s="1">
        <f t="shared" si="0"/>
        <v>0.37662668725839998</v>
      </c>
    </row>
    <row r="10" spans="1:19" ht="51.75" x14ac:dyDescent="0.25">
      <c r="A10" s="4"/>
      <c r="B10" s="4" t="s">
        <v>211</v>
      </c>
      <c r="C10" s="5">
        <v>37.28</v>
      </c>
      <c r="D10" s="3">
        <v>0.05</v>
      </c>
      <c r="E10" s="3">
        <v>0.04</v>
      </c>
      <c r="F10" s="3">
        <v>1</v>
      </c>
      <c r="G10" s="3">
        <v>1</v>
      </c>
      <c r="H10" s="3">
        <v>1.2</v>
      </c>
      <c r="I10" s="3">
        <v>1.2</v>
      </c>
      <c r="J10" s="3">
        <v>2.8281999999999998</v>
      </c>
      <c r="K10" s="3">
        <v>-1.8169999999999999</v>
      </c>
      <c r="L10" s="3">
        <v>0.315</v>
      </c>
      <c r="M10" s="3">
        <v>0.41899999999999998</v>
      </c>
      <c r="N10" s="3">
        <v>7.0330000000000004</v>
      </c>
      <c r="O10" s="3">
        <v>9.3670000000000009</v>
      </c>
      <c r="P10" s="3">
        <v>0.41</v>
      </c>
      <c r="Q10" s="3">
        <v>-0.41199999999999998</v>
      </c>
      <c r="S10" s="1">
        <f t="shared" si="0"/>
        <v>0.12004653643120002</v>
      </c>
    </row>
    <row r="11" spans="1:19" ht="51.75" x14ac:dyDescent="0.25">
      <c r="A11" s="4"/>
      <c r="B11" s="4" t="s">
        <v>212</v>
      </c>
      <c r="C11" s="5">
        <v>37.46</v>
      </c>
      <c r="D11" s="3">
        <v>0.05</v>
      </c>
      <c r="E11" s="3">
        <v>0.04</v>
      </c>
      <c r="F11" s="3">
        <v>1</v>
      </c>
      <c r="G11" s="3">
        <v>1</v>
      </c>
      <c r="H11" s="3">
        <v>1.2</v>
      </c>
      <c r="I11" s="3">
        <v>1.2</v>
      </c>
      <c r="J11" s="3">
        <v>2.8281999999999998</v>
      </c>
      <c r="K11" s="3">
        <v>-1.8169999999999999</v>
      </c>
      <c r="L11" s="3">
        <v>0.316</v>
      </c>
      <c r="M11" s="3">
        <v>0.42099999999999999</v>
      </c>
      <c r="N11" s="3">
        <v>7.0330000000000004</v>
      </c>
      <c r="O11" s="3">
        <v>9.3670000000000009</v>
      </c>
      <c r="P11" s="3">
        <v>0.41</v>
      </c>
      <c r="Q11" s="3">
        <v>-0.41199999999999998</v>
      </c>
      <c r="S11" s="1">
        <f t="shared" si="0"/>
        <v>0.12062616026590001</v>
      </c>
    </row>
    <row r="12" spans="1:19" ht="51.75" x14ac:dyDescent="0.25">
      <c r="A12" s="4"/>
      <c r="B12" s="4" t="s">
        <v>213</v>
      </c>
      <c r="C12" s="5">
        <v>41.44</v>
      </c>
      <c r="D12" s="3">
        <v>0.05</v>
      </c>
      <c r="E12" s="3">
        <v>0.04</v>
      </c>
      <c r="F12" s="3">
        <v>1</v>
      </c>
      <c r="G12" s="3">
        <v>1</v>
      </c>
      <c r="H12" s="3">
        <v>1.2</v>
      </c>
      <c r="I12" s="3">
        <v>1.2</v>
      </c>
      <c r="J12" s="3">
        <v>2.8281999999999998</v>
      </c>
      <c r="K12" s="3">
        <v>-1.8169999999999999</v>
      </c>
      <c r="L12" s="3">
        <v>0.35</v>
      </c>
      <c r="M12" s="3">
        <v>0.46600000000000003</v>
      </c>
      <c r="N12" s="3">
        <v>7.0339999999999998</v>
      </c>
      <c r="O12" s="3">
        <v>9.3670000000000009</v>
      </c>
      <c r="P12" s="3">
        <v>0.41</v>
      </c>
      <c r="Q12" s="3">
        <v>-0.41199999999999998</v>
      </c>
      <c r="S12" s="1">
        <f t="shared" si="0"/>
        <v>0.13344228727759999</v>
      </c>
    </row>
    <row r="13" spans="1:19" ht="51.75" x14ac:dyDescent="0.25">
      <c r="A13" s="4"/>
      <c r="B13" s="4" t="s">
        <v>214</v>
      </c>
      <c r="C13" s="5">
        <v>39.08</v>
      </c>
      <c r="D13" s="3">
        <v>0.05</v>
      </c>
      <c r="E13" s="3">
        <v>0.04</v>
      </c>
      <c r="F13" s="3">
        <v>1</v>
      </c>
      <c r="G13" s="3">
        <v>1</v>
      </c>
      <c r="H13" s="3">
        <v>1.2</v>
      </c>
      <c r="I13" s="3">
        <v>1.2</v>
      </c>
      <c r="J13" s="3">
        <v>2.8281999999999998</v>
      </c>
      <c r="K13" s="3">
        <v>-1.8169999999999999</v>
      </c>
      <c r="L13" s="3">
        <v>0.33</v>
      </c>
      <c r="M13" s="3">
        <v>0.439</v>
      </c>
      <c r="N13" s="3">
        <v>7.0330000000000004</v>
      </c>
      <c r="O13" s="3">
        <v>9.3670000000000009</v>
      </c>
      <c r="P13" s="3">
        <v>0.41</v>
      </c>
      <c r="Q13" s="3">
        <v>-0.41199999999999998</v>
      </c>
      <c r="S13" s="1">
        <f t="shared" si="0"/>
        <v>0.1258427747782</v>
      </c>
    </row>
    <row r="14" spans="1:19" ht="51.75" x14ac:dyDescent="0.25">
      <c r="A14" s="4"/>
      <c r="B14" s="4" t="s">
        <v>215</v>
      </c>
      <c r="C14" s="5">
        <v>37.68</v>
      </c>
      <c r="D14" s="3">
        <v>0.05</v>
      </c>
      <c r="E14" s="3">
        <v>0.04</v>
      </c>
      <c r="F14" s="3">
        <v>1</v>
      </c>
      <c r="G14" s="3">
        <v>1</v>
      </c>
      <c r="H14" s="3">
        <v>1.2</v>
      </c>
      <c r="I14" s="3">
        <v>1.2</v>
      </c>
      <c r="J14" s="3">
        <v>2.8281999999999998</v>
      </c>
      <c r="K14" s="3">
        <v>-1.8169999999999999</v>
      </c>
      <c r="L14" s="3">
        <v>0.318</v>
      </c>
      <c r="M14" s="3">
        <v>0.42399999999999999</v>
      </c>
      <c r="N14" s="3">
        <v>7.0330000000000004</v>
      </c>
      <c r="O14" s="3">
        <v>9.3670000000000009</v>
      </c>
      <c r="P14" s="3">
        <v>0.41</v>
      </c>
      <c r="Q14" s="3">
        <v>-0.41199999999999998</v>
      </c>
      <c r="S14" s="1">
        <f t="shared" si="0"/>
        <v>0.1213345893972</v>
      </c>
    </row>
    <row r="15" spans="1:19" x14ac:dyDescent="0.25">
      <c r="A15" s="4" t="s">
        <v>34</v>
      </c>
      <c r="B15" s="4" t="s">
        <v>35</v>
      </c>
      <c r="C15" s="5">
        <v>37.5</v>
      </c>
      <c r="D15" s="3">
        <v>0.08</v>
      </c>
      <c r="E15" s="3">
        <v>0.05</v>
      </c>
      <c r="F15" s="3">
        <v>1</v>
      </c>
      <c r="G15" s="3">
        <v>1</v>
      </c>
      <c r="H15" s="3">
        <v>1.2</v>
      </c>
      <c r="I15" s="3">
        <v>1.2</v>
      </c>
      <c r="J15" s="3">
        <v>1.3565</v>
      </c>
      <c r="K15" s="3">
        <v>-0.86699999999999999</v>
      </c>
      <c r="L15" s="3">
        <v>7.0000000000000001E-3</v>
      </c>
      <c r="M15" s="3">
        <v>3.1E-2</v>
      </c>
      <c r="N15" s="3">
        <v>0.14499999999999999</v>
      </c>
      <c r="O15" s="3">
        <v>0.68300000000000005</v>
      </c>
      <c r="P15" s="3">
        <v>7.6999999999999999E-2</v>
      </c>
      <c r="Q15" s="3">
        <v>-0.126</v>
      </c>
      <c r="S15" s="1">
        <f t="shared" si="0"/>
        <v>0.26212663256250002</v>
      </c>
    </row>
    <row r="16" spans="1:19" x14ac:dyDescent="0.25">
      <c r="A16" s="4"/>
      <c r="B16" s="4"/>
      <c r="C16" s="5">
        <v>16.5</v>
      </c>
      <c r="D16" s="3">
        <v>0.125</v>
      </c>
      <c r="E16" s="3">
        <v>0.125</v>
      </c>
      <c r="F16" s="3">
        <v>1</v>
      </c>
      <c r="G16" s="3">
        <v>1</v>
      </c>
      <c r="H16" s="3">
        <v>1.2</v>
      </c>
      <c r="I16" s="3">
        <v>1.2</v>
      </c>
      <c r="J16" s="3">
        <v>1.3560000000000001</v>
      </c>
      <c r="K16" s="3">
        <v>-0.86709999999999998</v>
      </c>
      <c r="L16" s="3">
        <v>0</v>
      </c>
      <c r="M16" s="3">
        <v>0</v>
      </c>
      <c r="N16" s="3">
        <v>1.4999999999999999E-2</v>
      </c>
      <c r="O16" s="3">
        <v>7.0000000000000001E-3</v>
      </c>
      <c r="P16" s="3">
        <v>3.1E-2</v>
      </c>
      <c r="Q16" s="3">
        <v>-0.02</v>
      </c>
      <c r="S16" s="1">
        <f t="shared" si="0"/>
        <v>0.40497092109374999</v>
      </c>
    </row>
    <row r="17" spans="1:19" x14ac:dyDescent="0.25">
      <c r="A17" s="4"/>
      <c r="B17" s="4" t="s">
        <v>36</v>
      </c>
      <c r="C17" s="5">
        <v>50</v>
      </c>
      <c r="D17" s="3">
        <v>0.125</v>
      </c>
      <c r="E17" s="3">
        <v>0.125</v>
      </c>
      <c r="F17" s="3">
        <v>1</v>
      </c>
      <c r="G17" s="3">
        <v>1</v>
      </c>
      <c r="H17" s="3">
        <v>1.2</v>
      </c>
      <c r="I17" s="3">
        <v>1.2</v>
      </c>
      <c r="J17" s="3">
        <v>1.3554999999999999</v>
      </c>
      <c r="K17" s="3">
        <v>-0.86760000000000004</v>
      </c>
      <c r="L17" s="3">
        <v>1E-3</v>
      </c>
      <c r="M17" s="3">
        <v>0</v>
      </c>
      <c r="N17" s="3">
        <v>1.4999999999999999E-2</v>
      </c>
      <c r="O17" s="3">
        <v>7.0000000000000001E-3</v>
      </c>
      <c r="P17" s="3">
        <v>3.1E-2</v>
      </c>
      <c r="Q17" s="3">
        <v>-0.02</v>
      </c>
      <c r="S17" s="1">
        <f t="shared" si="0"/>
        <v>1.2271846093750001</v>
      </c>
    </row>
    <row r="18" spans="1:19" x14ac:dyDescent="0.25">
      <c r="A18" s="4" t="s">
        <v>36</v>
      </c>
      <c r="B18" s="4" t="s">
        <v>37</v>
      </c>
      <c r="C18" s="5">
        <v>31.5</v>
      </c>
      <c r="D18" s="3">
        <v>0.08</v>
      </c>
      <c r="E18" s="3">
        <v>0.05</v>
      </c>
      <c r="F18" s="3">
        <v>1</v>
      </c>
      <c r="G18" s="3">
        <v>1</v>
      </c>
      <c r="H18" s="3">
        <v>1.2</v>
      </c>
      <c r="I18" s="3">
        <v>1.2</v>
      </c>
      <c r="J18" s="3">
        <v>1.3540000000000001</v>
      </c>
      <c r="K18" s="3">
        <v>-0.86909999999999998</v>
      </c>
      <c r="L18" s="3">
        <v>5.0000000000000001E-3</v>
      </c>
      <c r="M18" s="3">
        <v>2.5999999999999999E-2</v>
      </c>
      <c r="N18" s="3">
        <v>0.14499999999999999</v>
      </c>
      <c r="O18" s="3">
        <v>0.68600000000000005</v>
      </c>
      <c r="P18" s="3">
        <v>7.6999999999999999E-2</v>
      </c>
      <c r="Q18" s="3">
        <v>-0.126</v>
      </c>
      <c r="S18" s="1">
        <f t="shared" si="0"/>
        <v>0.22018637135250002</v>
      </c>
    </row>
    <row r="19" spans="1:19" x14ac:dyDescent="0.25">
      <c r="A19" s="4" t="s">
        <v>37</v>
      </c>
      <c r="B19" s="4" t="s">
        <v>38</v>
      </c>
      <c r="C19" s="5">
        <v>49</v>
      </c>
      <c r="D19" s="3">
        <v>0.05</v>
      </c>
      <c r="E19" s="3">
        <v>0.05</v>
      </c>
      <c r="F19" s="3">
        <v>1</v>
      </c>
      <c r="G19" s="3">
        <v>1</v>
      </c>
      <c r="H19" s="3">
        <v>1.2</v>
      </c>
      <c r="I19" s="3">
        <v>1.2</v>
      </c>
      <c r="J19" s="3">
        <v>1.3535999999999999</v>
      </c>
      <c r="K19" s="3">
        <v>-0.86929999999999996</v>
      </c>
      <c r="L19" s="3">
        <v>9.6000000000000002E-2</v>
      </c>
      <c r="M19" s="3">
        <v>0.04</v>
      </c>
      <c r="N19" s="3">
        <v>1.637</v>
      </c>
      <c r="O19" s="3">
        <v>0.68600000000000005</v>
      </c>
      <c r="P19" s="3">
        <v>0.19600000000000001</v>
      </c>
      <c r="Q19" s="3">
        <v>-0.126</v>
      </c>
      <c r="S19" s="1">
        <f t="shared" si="0"/>
        <v>0.19242254675000003</v>
      </c>
    </row>
    <row r="20" spans="1:19" ht="51.75" x14ac:dyDescent="0.25">
      <c r="A20" s="4"/>
      <c r="B20" s="4" t="s">
        <v>297</v>
      </c>
      <c r="C20" s="5">
        <v>12</v>
      </c>
      <c r="D20" s="3">
        <v>0.05</v>
      </c>
      <c r="E20" s="3">
        <v>0.05</v>
      </c>
      <c r="F20" s="3">
        <v>1</v>
      </c>
      <c r="G20" s="3">
        <v>1</v>
      </c>
      <c r="H20" s="3">
        <v>1.2</v>
      </c>
      <c r="I20" s="3">
        <v>1.2</v>
      </c>
      <c r="J20" s="3">
        <v>1.3533999999999999</v>
      </c>
      <c r="K20" s="3">
        <v>-0.86950000000000005</v>
      </c>
      <c r="L20" s="3">
        <v>2.4E-2</v>
      </c>
      <c r="M20" s="3">
        <v>0.01</v>
      </c>
      <c r="N20" s="3">
        <v>1.637</v>
      </c>
      <c r="O20" s="3">
        <v>0.68700000000000006</v>
      </c>
      <c r="P20" s="3">
        <v>0.19600000000000001</v>
      </c>
      <c r="Q20" s="3">
        <v>-0.126</v>
      </c>
      <c r="S20" s="1">
        <f t="shared" si="0"/>
        <v>4.7123889000000002E-2</v>
      </c>
    </row>
    <row r="21" spans="1:19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S21" s="1">
        <f>SUM(S2:S20)</f>
        <v>8.1027273042809522</v>
      </c>
    </row>
    <row r="22" spans="1:19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</sheetData>
  <autoFilter ref="C1:C740" xr:uid="{2173B40A-B4DB-4E97-8FEE-F17559A16067}"/>
  <sortState xmlns:xlrd2="http://schemas.microsoft.com/office/spreadsheetml/2017/richdata2" ref="A2:Q20">
    <sortCondition descending="1" ref="J2:J20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D99ED-E4FF-4A26-871B-D22DB2C11D8C}">
  <dimension ref="A1:S23"/>
  <sheetViews>
    <sheetView tabSelected="1" topLeftCell="A2" workbookViewId="0">
      <selection activeCell="S23" sqref="S23"/>
    </sheetView>
  </sheetViews>
  <sheetFormatPr defaultRowHeight="15" x14ac:dyDescent="0.25"/>
  <cols>
    <col min="1" max="2" width="9.140625" style="1"/>
    <col min="3" max="3" width="7.7109375" style="1" bestFit="1" customWidth="1"/>
    <col min="4" max="5" width="9" style="1" bestFit="1" customWidth="1"/>
    <col min="6" max="7" width="0" style="1" hidden="1" customWidth="1"/>
    <col min="8" max="9" width="8.5703125" style="1" hidden="1" customWidth="1"/>
    <col min="10" max="13" width="9" style="1" bestFit="1" customWidth="1"/>
    <col min="14" max="15" width="9.140625" style="1"/>
    <col min="16" max="16" width="8.85546875" style="1" bestFit="1" customWidth="1"/>
    <col min="17" max="17" width="8.5703125" style="1" bestFit="1" customWidth="1"/>
    <col min="18" max="18" width="9.140625" style="1"/>
    <col min="19" max="19" width="11.5703125" style="1" bestFit="1" customWidth="1"/>
    <col min="20" max="16384" width="9.140625" style="1"/>
  </cols>
  <sheetData>
    <row r="1" spans="1:19" ht="9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9" x14ac:dyDescent="0.25">
      <c r="A2" s="4" t="s">
        <v>292</v>
      </c>
      <c r="B2" s="4" t="s">
        <v>26</v>
      </c>
      <c r="C2" s="5">
        <v>25.1</v>
      </c>
      <c r="D2" s="3">
        <v>3.2000000000000001E-2</v>
      </c>
      <c r="E2" s="3">
        <v>3.2000000000000001E-2</v>
      </c>
      <c r="F2" s="3">
        <v>1</v>
      </c>
      <c r="G2" s="3">
        <v>1</v>
      </c>
      <c r="H2" s="3">
        <v>1.2</v>
      </c>
      <c r="I2" s="3">
        <v>1.2</v>
      </c>
      <c r="J2" s="3">
        <v>0.23200000000000001</v>
      </c>
      <c r="K2" s="3">
        <v>-0.23150000000000001</v>
      </c>
      <c r="L2" s="3">
        <v>1.6E-2</v>
      </c>
      <c r="M2" s="3">
        <v>1.6E-2</v>
      </c>
      <c r="N2" s="3">
        <v>0.52100000000000002</v>
      </c>
      <c r="O2" s="3">
        <v>0.51800000000000002</v>
      </c>
      <c r="P2" s="3">
        <v>8.2000000000000003E-2</v>
      </c>
      <c r="Q2" s="3">
        <v>-8.2000000000000003E-2</v>
      </c>
      <c r="S2" s="1">
        <f>C2*(D2*D2*3.1415926/4+E2*E2*3.1415926/4)</f>
        <v>4.0373234821119999E-2</v>
      </c>
    </row>
    <row r="3" spans="1:19" x14ac:dyDescent="0.25">
      <c r="A3" s="4" t="s">
        <v>293</v>
      </c>
      <c r="B3" s="4" t="s">
        <v>292</v>
      </c>
      <c r="C3" s="5">
        <v>138.5</v>
      </c>
      <c r="D3" s="3">
        <v>0.2</v>
      </c>
      <c r="E3" s="3">
        <v>0.2</v>
      </c>
      <c r="F3" s="3">
        <v>1</v>
      </c>
      <c r="G3" s="3">
        <v>1</v>
      </c>
      <c r="H3" s="3">
        <v>1.2</v>
      </c>
      <c r="I3" s="3">
        <v>1.2</v>
      </c>
      <c r="J3" s="3">
        <v>0.2427</v>
      </c>
      <c r="K3" s="3">
        <v>-0.22090000000000001</v>
      </c>
      <c r="L3" s="3">
        <v>0</v>
      </c>
      <c r="M3" s="3">
        <v>0</v>
      </c>
      <c r="N3" s="3">
        <v>0</v>
      </c>
      <c r="O3" s="3">
        <v>0</v>
      </c>
      <c r="P3" s="3">
        <v>2E-3</v>
      </c>
      <c r="Q3" s="3">
        <v>-2E-3</v>
      </c>
      <c r="S3" s="1">
        <f t="shared" ref="S3:S22" si="0">C3*(D3*D3*3.1415926/4+E3*E3*3.1415926/4)</f>
        <v>8.7022115020000008</v>
      </c>
    </row>
    <row r="4" spans="1:19" x14ac:dyDescent="0.25">
      <c r="A4" s="4"/>
      <c r="B4" s="4" t="s">
        <v>293</v>
      </c>
      <c r="C4" s="5">
        <v>112</v>
      </c>
      <c r="D4" s="3">
        <v>0.2</v>
      </c>
      <c r="E4" s="3">
        <v>0.2</v>
      </c>
      <c r="F4" s="3">
        <v>1</v>
      </c>
      <c r="G4" s="3">
        <v>1</v>
      </c>
      <c r="H4" s="3">
        <v>1.2</v>
      </c>
      <c r="I4" s="3">
        <v>1.2</v>
      </c>
      <c r="J4" s="3">
        <v>0.25119999999999998</v>
      </c>
      <c r="K4" s="3">
        <v>-0.21229999999999999</v>
      </c>
      <c r="L4" s="3">
        <v>0</v>
      </c>
      <c r="M4" s="3">
        <v>0</v>
      </c>
      <c r="N4" s="3">
        <v>0</v>
      </c>
      <c r="O4" s="3">
        <v>0</v>
      </c>
      <c r="P4" s="3">
        <v>2E-3</v>
      </c>
      <c r="Q4" s="3">
        <v>-2E-3</v>
      </c>
      <c r="S4" s="1">
        <f t="shared" si="0"/>
        <v>7.0371674240000006</v>
      </c>
    </row>
    <row r="5" spans="1:19" ht="39" x14ac:dyDescent="0.25">
      <c r="A5" s="4" t="s">
        <v>185</v>
      </c>
      <c r="B5" s="4" t="s">
        <v>186</v>
      </c>
      <c r="C5" s="5">
        <v>36.1</v>
      </c>
      <c r="D5" s="3">
        <v>0.08</v>
      </c>
      <c r="E5" s="3">
        <v>0.08</v>
      </c>
      <c r="F5" s="3">
        <v>1</v>
      </c>
      <c r="G5" s="3">
        <v>1</v>
      </c>
      <c r="H5" s="3">
        <v>1.2</v>
      </c>
      <c r="I5" s="3">
        <v>1.2</v>
      </c>
      <c r="J5" s="3">
        <v>9.2004000000000001</v>
      </c>
      <c r="K5" s="3">
        <v>-9.1822999999999997</v>
      </c>
      <c r="L5" s="3">
        <v>0.27300000000000002</v>
      </c>
      <c r="M5" s="3">
        <v>0.27100000000000002</v>
      </c>
      <c r="N5" s="3">
        <v>6.2910000000000004</v>
      </c>
      <c r="O5" s="3">
        <v>6.266</v>
      </c>
      <c r="P5" s="3">
        <v>0.52100000000000002</v>
      </c>
      <c r="Q5" s="3">
        <v>-0.52</v>
      </c>
      <c r="S5" s="1">
        <f t="shared" si="0"/>
        <v>0.36291677715200005</v>
      </c>
    </row>
    <row r="6" spans="1:19" x14ac:dyDescent="0.25">
      <c r="A6" s="4"/>
      <c r="B6" s="4" t="s">
        <v>185</v>
      </c>
      <c r="C6" s="5">
        <v>41.2</v>
      </c>
      <c r="D6" s="3">
        <v>0.125</v>
      </c>
      <c r="E6" s="3">
        <v>0.125</v>
      </c>
      <c r="F6" s="3">
        <v>1</v>
      </c>
      <c r="G6" s="3">
        <v>1</v>
      </c>
      <c r="H6" s="3">
        <v>1.2</v>
      </c>
      <c r="I6" s="3">
        <v>1.2</v>
      </c>
      <c r="J6" s="3">
        <v>9.2017000000000007</v>
      </c>
      <c r="K6" s="3">
        <v>-9.1811000000000007</v>
      </c>
      <c r="L6" s="3">
        <v>0.03</v>
      </c>
      <c r="M6" s="3">
        <v>0.03</v>
      </c>
      <c r="N6" s="3">
        <v>0.61499999999999999</v>
      </c>
      <c r="O6" s="3">
        <v>0.61199999999999999</v>
      </c>
      <c r="P6" s="3">
        <v>0.214</v>
      </c>
      <c r="Q6" s="3">
        <v>-0.21299999999999999</v>
      </c>
      <c r="S6" s="1">
        <f t="shared" si="0"/>
        <v>1.0112001181250001</v>
      </c>
    </row>
    <row r="7" spans="1:19" ht="39" x14ac:dyDescent="0.25">
      <c r="A7" s="4"/>
      <c r="B7" s="4" t="s">
        <v>294</v>
      </c>
      <c r="C7" s="5">
        <v>23.1</v>
      </c>
      <c r="D7" s="3">
        <v>0.08</v>
      </c>
      <c r="E7" s="3">
        <v>0.08</v>
      </c>
      <c r="F7" s="3">
        <v>1</v>
      </c>
      <c r="G7" s="3">
        <v>1</v>
      </c>
      <c r="H7" s="3">
        <v>1.2</v>
      </c>
      <c r="I7" s="3">
        <v>1.2</v>
      </c>
      <c r="J7" s="3">
        <v>9.391</v>
      </c>
      <c r="K7" s="3">
        <v>-9.3727999999999998</v>
      </c>
      <c r="L7" s="3">
        <v>0.182</v>
      </c>
      <c r="M7" s="3">
        <v>0.18099999999999999</v>
      </c>
      <c r="N7" s="3">
        <v>6.5529999999999999</v>
      </c>
      <c r="O7" s="3">
        <v>6.5270000000000001</v>
      </c>
      <c r="P7" s="3">
        <v>0.53200000000000003</v>
      </c>
      <c r="Q7" s="3">
        <v>-0.53100000000000003</v>
      </c>
      <c r="S7" s="1">
        <f t="shared" si="0"/>
        <v>0.23222652499200006</v>
      </c>
    </row>
    <row r="8" spans="1:19" ht="39" x14ac:dyDescent="0.25">
      <c r="A8" s="4"/>
      <c r="B8" s="4" t="s">
        <v>294</v>
      </c>
      <c r="C8" s="5">
        <v>85.2</v>
      </c>
      <c r="D8" s="3">
        <v>0.08</v>
      </c>
      <c r="E8" s="3">
        <v>0.08</v>
      </c>
      <c r="F8" s="3">
        <v>1</v>
      </c>
      <c r="G8" s="3">
        <v>1</v>
      </c>
      <c r="H8" s="3">
        <v>1.2</v>
      </c>
      <c r="I8" s="3">
        <v>1.2</v>
      </c>
      <c r="J8" s="3">
        <v>9.3917999999999999</v>
      </c>
      <c r="K8" s="3">
        <v>-9.3720999999999997</v>
      </c>
      <c r="L8" s="3">
        <v>0.67</v>
      </c>
      <c r="M8" s="3">
        <v>0.66700000000000004</v>
      </c>
      <c r="N8" s="3">
        <v>6.5540000000000003</v>
      </c>
      <c r="O8" s="3">
        <v>6.5259999999999998</v>
      </c>
      <c r="P8" s="3">
        <v>0.53200000000000003</v>
      </c>
      <c r="Q8" s="3">
        <v>-0.53100000000000003</v>
      </c>
      <c r="S8" s="1">
        <f t="shared" si="0"/>
        <v>0.85652380646400017</v>
      </c>
    </row>
    <row r="9" spans="1:19" ht="39" x14ac:dyDescent="0.25">
      <c r="A9" s="4"/>
      <c r="B9" s="4" t="s">
        <v>296</v>
      </c>
      <c r="C9" s="5">
        <v>3</v>
      </c>
      <c r="D9" s="3">
        <v>0.08</v>
      </c>
      <c r="E9" s="3">
        <v>0.08</v>
      </c>
      <c r="F9" s="3">
        <v>1</v>
      </c>
      <c r="G9" s="3">
        <v>1</v>
      </c>
      <c r="H9" s="3">
        <v>1.2</v>
      </c>
      <c r="I9" s="3">
        <v>1.2</v>
      </c>
      <c r="J9" s="3">
        <v>13.113200000000001</v>
      </c>
      <c r="K9" s="3">
        <v>-13.0886</v>
      </c>
      <c r="L9" s="3">
        <v>4.5999999999999999E-2</v>
      </c>
      <c r="M9" s="3">
        <v>4.5999999999999999E-2</v>
      </c>
      <c r="N9" s="3">
        <v>12.733000000000001</v>
      </c>
      <c r="O9" s="3">
        <v>12.685</v>
      </c>
      <c r="P9" s="3">
        <v>0.74299999999999999</v>
      </c>
      <c r="Q9" s="3">
        <v>-0.74199999999999999</v>
      </c>
      <c r="S9" s="1">
        <f t="shared" si="0"/>
        <v>3.0159288960000002E-2</v>
      </c>
    </row>
    <row r="10" spans="1:19" x14ac:dyDescent="0.25">
      <c r="A10" s="4"/>
      <c r="B10" s="4"/>
      <c r="C10" s="5">
        <v>17</v>
      </c>
      <c r="D10" s="3">
        <v>0.08</v>
      </c>
      <c r="E10" s="3">
        <v>0.08</v>
      </c>
      <c r="F10" s="3">
        <v>1</v>
      </c>
      <c r="G10" s="3">
        <v>1</v>
      </c>
      <c r="H10" s="3">
        <v>1.2</v>
      </c>
      <c r="I10" s="3">
        <v>1.2</v>
      </c>
      <c r="J10" s="3">
        <v>13.1134</v>
      </c>
      <c r="K10" s="3">
        <v>-13.0884</v>
      </c>
      <c r="L10" s="3">
        <v>0.26</v>
      </c>
      <c r="M10" s="3">
        <v>0.25900000000000001</v>
      </c>
      <c r="N10" s="3">
        <v>12.733000000000001</v>
      </c>
      <c r="O10" s="3">
        <v>12.685</v>
      </c>
      <c r="P10" s="3">
        <v>0.74299999999999999</v>
      </c>
      <c r="Q10" s="3">
        <v>-0.74199999999999999</v>
      </c>
      <c r="S10" s="1">
        <f t="shared" si="0"/>
        <v>0.17090263744000003</v>
      </c>
    </row>
    <row r="11" spans="1:19" ht="39" x14ac:dyDescent="0.25">
      <c r="A11" s="4"/>
      <c r="B11" s="4" t="s">
        <v>195</v>
      </c>
      <c r="C11" s="5">
        <v>3</v>
      </c>
      <c r="D11" s="3">
        <v>0.08</v>
      </c>
      <c r="E11" s="3">
        <v>0.08</v>
      </c>
      <c r="F11" s="3">
        <v>1</v>
      </c>
      <c r="G11" s="3">
        <v>1</v>
      </c>
      <c r="H11" s="3">
        <v>1.2</v>
      </c>
      <c r="I11" s="3">
        <v>1.2</v>
      </c>
      <c r="J11" s="3">
        <v>13.24</v>
      </c>
      <c r="K11" s="3">
        <v>-13.2151</v>
      </c>
      <c r="L11" s="3">
        <v>4.7E-2</v>
      </c>
      <c r="M11" s="3">
        <v>4.7E-2</v>
      </c>
      <c r="N11" s="3">
        <v>12.978999999999999</v>
      </c>
      <c r="O11" s="3">
        <v>12.930999999999999</v>
      </c>
      <c r="P11" s="3">
        <v>0.75</v>
      </c>
      <c r="Q11" s="3">
        <v>-0.749</v>
      </c>
      <c r="S11" s="1">
        <f t="shared" si="0"/>
        <v>3.0159288960000002E-2</v>
      </c>
    </row>
    <row r="12" spans="1:19" x14ac:dyDescent="0.25">
      <c r="A12" s="4"/>
      <c r="B12" s="4"/>
      <c r="C12" s="5">
        <v>5.1100000000000003</v>
      </c>
      <c r="D12" s="3">
        <v>0.08</v>
      </c>
      <c r="E12" s="3">
        <v>0.08</v>
      </c>
      <c r="F12" s="3">
        <v>1</v>
      </c>
      <c r="G12" s="3">
        <v>1</v>
      </c>
      <c r="H12" s="3">
        <v>1.2</v>
      </c>
      <c r="I12" s="3">
        <v>1.2</v>
      </c>
      <c r="J12" s="3">
        <v>13.2401</v>
      </c>
      <c r="K12" s="3">
        <v>-13.2151</v>
      </c>
      <c r="L12" s="3">
        <v>0.08</v>
      </c>
      <c r="M12" s="3">
        <v>7.9000000000000001E-2</v>
      </c>
      <c r="N12" s="3">
        <v>12.98</v>
      </c>
      <c r="O12" s="3">
        <v>12.930999999999999</v>
      </c>
      <c r="P12" s="3">
        <v>0.75</v>
      </c>
      <c r="Q12" s="3">
        <v>-0.749</v>
      </c>
      <c r="S12" s="1">
        <f t="shared" si="0"/>
        <v>5.1371322195200013E-2</v>
      </c>
    </row>
    <row r="13" spans="1:19" ht="39" x14ac:dyDescent="0.25">
      <c r="A13" s="4"/>
      <c r="B13" s="4" t="s">
        <v>197</v>
      </c>
      <c r="C13" s="5">
        <v>3</v>
      </c>
      <c r="D13" s="3">
        <v>0.08</v>
      </c>
      <c r="E13" s="3">
        <v>0.08</v>
      </c>
      <c r="F13" s="3">
        <v>1</v>
      </c>
      <c r="G13" s="3">
        <v>1</v>
      </c>
      <c r="H13" s="3">
        <v>1.2</v>
      </c>
      <c r="I13" s="3">
        <v>1.2</v>
      </c>
      <c r="J13" s="3">
        <v>13.28</v>
      </c>
      <c r="K13" s="3">
        <v>-13.255100000000001</v>
      </c>
      <c r="L13" s="3">
        <v>4.7E-2</v>
      </c>
      <c r="M13" s="3">
        <v>4.7E-2</v>
      </c>
      <c r="N13" s="3">
        <v>13.058</v>
      </c>
      <c r="O13" s="3">
        <v>13.009</v>
      </c>
      <c r="P13" s="3">
        <v>0.753</v>
      </c>
      <c r="Q13" s="3">
        <v>-0.751</v>
      </c>
      <c r="S13" s="1">
        <f t="shared" si="0"/>
        <v>3.0159288960000002E-2</v>
      </c>
    </row>
    <row r="14" spans="1:19" x14ac:dyDescent="0.25">
      <c r="A14" s="4"/>
      <c r="B14" s="4"/>
      <c r="C14" s="5">
        <v>61</v>
      </c>
      <c r="D14" s="3">
        <v>0.08</v>
      </c>
      <c r="E14" s="3">
        <v>0.08</v>
      </c>
      <c r="F14" s="3">
        <v>1</v>
      </c>
      <c r="G14" s="3">
        <v>1</v>
      </c>
      <c r="H14" s="3">
        <v>1.2</v>
      </c>
      <c r="I14" s="3">
        <v>1.2</v>
      </c>
      <c r="J14" s="3">
        <v>13.280799999999999</v>
      </c>
      <c r="K14" s="3">
        <v>-13.254300000000001</v>
      </c>
      <c r="L14" s="3">
        <v>1.0029999999999999</v>
      </c>
      <c r="M14" s="3">
        <v>0.999</v>
      </c>
      <c r="N14" s="3">
        <v>13.058999999999999</v>
      </c>
      <c r="O14" s="3">
        <v>13.007</v>
      </c>
      <c r="P14" s="3">
        <v>0.753</v>
      </c>
      <c r="Q14" s="3">
        <v>-0.751</v>
      </c>
      <c r="S14" s="1">
        <f t="shared" si="0"/>
        <v>0.61323887552000012</v>
      </c>
    </row>
    <row r="15" spans="1:19" ht="39" x14ac:dyDescent="0.25">
      <c r="A15" s="4"/>
      <c r="B15" s="4" t="s">
        <v>295</v>
      </c>
      <c r="C15" s="5">
        <v>44</v>
      </c>
      <c r="D15" s="3">
        <v>0.08</v>
      </c>
      <c r="E15" s="3">
        <v>0.08</v>
      </c>
      <c r="F15" s="3">
        <v>1</v>
      </c>
      <c r="G15" s="3">
        <v>1</v>
      </c>
      <c r="H15" s="3">
        <v>1.2</v>
      </c>
      <c r="I15" s="3">
        <v>1.2</v>
      </c>
      <c r="J15" s="3">
        <v>18.560500000000001</v>
      </c>
      <c r="K15" s="3">
        <v>-18.524699999999999</v>
      </c>
      <c r="L15" s="3">
        <v>1.343</v>
      </c>
      <c r="M15" s="3">
        <v>1.3380000000000001</v>
      </c>
      <c r="N15" s="3">
        <v>25.443999999999999</v>
      </c>
      <c r="O15" s="3">
        <v>25.346</v>
      </c>
      <c r="P15" s="3">
        <v>1.052</v>
      </c>
      <c r="Q15" s="3">
        <v>-1.05</v>
      </c>
      <c r="S15" s="1">
        <f t="shared" si="0"/>
        <v>0.44233623808000005</v>
      </c>
    </row>
    <row r="16" spans="1:19" x14ac:dyDescent="0.25">
      <c r="A16" s="4"/>
      <c r="B16" s="4" t="s">
        <v>33</v>
      </c>
      <c r="C16" s="5">
        <v>59</v>
      </c>
      <c r="D16" s="3">
        <v>0.1</v>
      </c>
      <c r="E16" s="3">
        <v>0.1</v>
      </c>
      <c r="F16" s="3">
        <v>1</v>
      </c>
      <c r="G16" s="3">
        <v>1</v>
      </c>
      <c r="H16" s="3">
        <v>1.2</v>
      </c>
      <c r="I16" s="3">
        <v>1.2</v>
      </c>
      <c r="J16" s="3">
        <v>18.783899999999999</v>
      </c>
      <c r="K16" s="3">
        <v>-18.7438</v>
      </c>
      <c r="L16" s="3">
        <v>0.57399999999999995</v>
      </c>
      <c r="M16" s="3">
        <v>0.57099999999999995</v>
      </c>
      <c r="N16" s="3">
        <v>8.1029999999999998</v>
      </c>
      <c r="O16" s="3">
        <v>8.0690000000000008</v>
      </c>
      <c r="P16" s="3">
        <v>0.68100000000000005</v>
      </c>
      <c r="Q16" s="3">
        <v>-0.68</v>
      </c>
      <c r="S16" s="1">
        <f t="shared" si="0"/>
        <v>0.92676981700000016</v>
      </c>
    </row>
    <row r="17" spans="1:19" x14ac:dyDescent="0.25">
      <c r="A17" s="4"/>
      <c r="B17" s="4" t="s">
        <v>32</v>
      </c>
      <c r="C17" s="5">
        <v>87</v>
      </c>
      <c r="D17" s="3">
        <v>0.125</v>
      </c>
      <c r="E17" s="3">
        <v>0.125</v>
      </c>
      <c r="F17" s="3">
        <v>1</v>
      </c>
      <c r="G17" s="3">
        <v>1</v>
      </c>
      <c r="H17" s="3">
        <v>1.2</v>
      </c>
      <c r="I17" s="3">
        <v>1.2</v>
      </c>
      <c r="J17" s="3">
        <v>27.764800000000001</v>
      </c>
      <c r="K17" s="3">
        <v>-27.703099999999999</v>
      </c>
      <c r="L17" s="3">
        <v>0.57299999999999995</v>
      </c>
      <c r="M17" s="3">
        <v>0.57099999999999995</v>
      </c>
      <c r="N17" s="3">
        <v>5.4889999999999999</v>
      </c>
      <c r="O17" s="3">
        <v>5.4649999999999999</v>
      </c>
      <c r="P17" s="3">
        <v>0.64500000000000002</v>
      </c>
      <c r="Q17" s="3">
        <v>-0.64300000000000002</v>
      </c>
      <c r="S17" s="1">
        <f t="shared" si="0"/>
        <v>2.1353012203124999</v>
      </c>
    </row>
    <row r="18" spans="1:19" x14ac:dyDescent="0.25">
      <c r="A18" s="4" t="s">
        <v>31</v>
      </c>
      <c r="B18" s="4"/>
      <c r="C18" s="5">
        <v>53.7</v>
      </c>
      <c r="D18" s="3">
        <v>0.15</v>
      </c>
      <c r="E18" s="3">
        <v>0.15</v>
      </c>
      <c r="F18" s="3">
        <v>1</v>
      </c>
      <c r="G18" s="3">
        <v>1</v>
      </c>
      <c r="H18" s="3">
        <v>1.2</v>
      </c>
      <c r="I18" s="3">
        <v>1.2</v>
      </c>
      <c r="J18" s="3">
        <v>27.767099999999999</v>
      </c>
      <c r="K18" s="3">
        <v>-27.700800000000001</v>
      </c>
      <c r="L18" s="3">
        <v>0.13600000000000001</v>
      </c>
      <c r="M18" s="3">
        <v>0.13600000000000001</v>
      </c>
      <c r="N18" s="3">
        <v>2.117</v>
      </c>
      <c r="O18" s="3">
        <v>2.1070000000000002</v>
      </c>
      <c r="P18" s="3">
        <v>0.44800000000000001</v>
      </c>
      <c r="Q18" s="3">
        <v>-0.44700000000000001</v>
      </c>
      <c r="S18" s="1">
        <f t="shared" si="0"/>
        <v>1.8979146294750002</v>
      </c>
    </row>
    <row r="19" spans="1:19" x14ac:dyDescent="0.25">
      <c r="A19" s="4"/>
      <c r="B19" s="4" t="s">
        <v>31</v>
      </c>
      <c r="C19" s="5">
        <v>88.1</v>
      </c>
      <c r="D19" s="3">
        <v>0.15</v>
      </c>
      <c r="E19" s="3">
        <v>0.15</v>
      </c>
      <c r="F19" s="3">
        <v>1</v>
      </c>
      <c r="G19" s="3">
        <v>1</v>
      </c>
      <c r="H19" s="3">
        <v>1.2</v>
      </c>
      <c r="I19" s="3">
        <v>1.2</v>
      </c>
      <c r="J19" s="3">
        <v>46.5548</v>
      </c>
      <c r="K19" s="3">
        <v>-46.440800000000003</v>
      </c>
      <c r="L19" s="3">
        <v>0.626</v>
      </c>
      <c r="M19" s="3">
        <v>0.623</v>
      </c>
      <c r="N19" s="3">
        <v>5.9180000000000001</v>
      </c>
      <c r="O19" s="3">
        <v>5.8890000000000002</v>
      </c>
      <c r="P19" s="3">
        <v>0.751</v>
      </c>
      <c r="Q19" s="3">
        <v>-0.749</v>
      </c>
      <c r="S19" s="1">
        <f t="shared" si="0"/>
        <v>3.1137109656749997</v>
      </c>
    </row>
    <row r="20" spans="1:19" x14ac:dyDescent="0.25">
      <c r="A20" s="4" t="s">
        <v>29</v>
      </c>
      <c r="B20" s="4" t="s">
        <v>30</v>
      </c>
      <c r="C20" s="5">
        <v>462</v>
      </c>
      <c r="D20" s="3">
        <v>0.15</v>
      </c>
      <c r="E20" s="3">
        <v>0.15</v>
      </c>
      <c r="F20" s="3">
        <v>1</v>
      </c>
      <c r="G20" s="3">
        <v>1</v>
      </c>
      <c r="H20" s="3">
        <v>1.2</v>
      </c>
      <c r="I20" s="3">
        <v>1.2</v>
      </c>
      <c r="J20" s="3">
        <v>46.826000000000001</v>
      </c>
      <c r="K20" s="3">
        <v>-46.633200000000002</v>
      </c>
      <c r="L20" s="3">
        <v>3.319</v>
      </c>
      <c r="M20" s="3">
        <v>3.2919999999999998</v>
      </c>
      <c r="N20" s="3">
        <v>5.9859999999999998</v>
      </c>
      <c r="O20" s="3">
        <v>5.9370000000000003</v>
      </c>
      <c r="P20" s="3">
        <v>0.755</v>
      </c>
      <c r="Q20" s="3">
        <v>-0.752</v>
      </c>
      <c r="S20" s="1">
        <f t="shared" si="0"/>
        <v>16.328427538500002</v>
      </c>
    </row>
    <row r="21" spans="1:19" x14ac:dyDescent="0.25">
      <c r="A21" s="4" t="s">
        <v>28</v>
      </c>
      <c r="B21" s="4" t="s">
        <v>29</v>
      </c>
      <c r="C21" s="5">
        <v>134</v>
      </c>
      <c r="D21" s="3">
        <v>0.2</v>
      </c>
      <c r="E21" s="3">
        <v>0.2</v>
      </c>
      <c r="F21" s="3">
        <v>1</v>
      </c>
      <c r="G21" s="3">
        <v>1</v>
      </c>
      <c r="H21" s="3">
        <v>1.2</v>
      </c>
      <c r="I21" s="3">
        <v>1.2</v>
      </c>
      <c r="J21" s="3">
        <v>59.9497</v>
      </c>
      <c r="K21" s="3">
        <v>-59.711300000000001</v>
      </c>
      <c r="L21" s="3">
        <v>0.35</v>
      </c>
      <c r="M21" s="3">
        <v>0.34699999999999998</v>
      </c>
      <c r="N21" s="3">
        <v>2.1739999999999999</v>
      </c>
      <c r="O21" s="3">
        <v>2.157</v>
      </c>
      <c r="P21" s="3">
        <v>0.54400000000000004</v>
      </c>
      <c r="Q21" s="3">
        <v>-0.54200000000000004</v>
      </c>
      <c r="S21" s="1">
        <f t="shared" si="0"/>
        <v>8.4194681680000016</v>
      </c>
    </row>
    <row r="22" spans="1:19" x14ac:dyDescent="0.25">
      <c r="A22" s="4" t="s">
        <v>27</v>
      </c>
      <c r="B22" s="4" t="s">
        <v>28</v>
      </c>
      <c r="C22" s="5">
        <v>111</v>
      </c>
      <c r="D22" s="3">
        <v>0.25</v>
      </c>
      <c r="E22" s="3">
        <v>0.25</v>
      </c>
      <c r="F22" s="3">
        <v>1</v>
      </c>
      <c r="G22" s="3">
        <v>1</v>
      </c>
      <c r="H22" s="3">
        <v>1.2</v>
      </c>
      <c r="I22" s="3">
        <v>1.2</v>
      </c>
      <c r="J22" s="3">
        <v>86.483900000000006</v>
      </c>
      <c r="K22" s="3">
        <v>-86.167299999999997</v>
      </c>
      <c r="L22" s="3">
        <v>0.187</v>
      </c>
      <c r="M22" s="3">
        <v>0.186</v>
      </c>
      <c r="N22" s="3">
        <v>1.4039999999999999</v>
      </c>
      <c r="O22" s="3">
        <v>1.393</v>
      </c>
      <c r="P22" s="3">
        <v>0.502</v>
      </c>
      <c r="Q22" s="3">
        <v>-0.5</v>
      </c>
      <c r="S22" s="1">
        <f t="shared" si="0"/>
        <v>10.89739933125</v>
      </c>
    </row>
    <row r="23" spans="1:19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S23" s="1">
        <f>SUM(S2:S22)</f>
        <v>63.329937997881835</v>
      </c>
    </row>
  </sheetData>
  <autoFilter ref="C1:C739" xr:uid="{823C2019-13AE-4066-A756-3E42D2F29A27}"/>
  <sortState xmlns:xlrd2="http://schemas.microsoft.com/office/spreadsheetml/2017/richdata2" ref="A2:Q23">
    <sortCondition ref="J2:J23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6EFB7-DF07-4F60-894B-FA0175276698}">
  <dimension ref="A1:S20"/>
  <sheetViews>
    <sheetView topLeftCell="A2" workbookViewId="0">
      <selection activeCell="S20" sqref="S20"/>
    </sheetView>
  </sheetViews>
  <sheetFormatPr defaultRowHeight="15" x14ac:dyDescent="0.25"/>
  <cols>
    <col min="1" max="2" width="9.140625" style="1"/>
    <col min="3" max="3" width="7.7109375" style="1" bestFit="1" customWidth="1"/>
    <col min="4" max="5" width="9" style="1" bestFit="1" customWidth="1"/>
    <col min="6" max="7" width="0" style="1" hidden="1" customWidth="1"/>
    <col min="8" max="9" width="8.5703125" style="1" hidden="1" customWidth="1"/>
    <col min="10" max="13" width="9" style="1" bestFit="1" customWidth="1"/>
    <col min="14" max="15" width="9.140625" style="1"/>
    <col min="16" max="16" width="8.85546875" style="1" bestFit="1" customWidth="1"/>
    <col min="17" max="17" width="8.5703125" style="1" bestFit="1" customWidth="1"/>
    <col min="18" max="18" width="9.140625" style="1"/>
    <col min="19" max="19" width="11.5703125" style="1" bestFit="1" customWidth="1"/>
    <col min="20" max="16384" width="9.140625" style="1"/>
  </cols>
  <sheetData>
    <row r="1" spans="1:19" ht="9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9" x14ac:dyDescent="0.25">
      <c r="A2" s="4" t="s">
        <v>130</v>
      </c>
      <c r="B2" s="4" t="s">
        <v>187</v>
      </c>
      <c r="C2" s="3">
        <v>111</v>
      </c>
      <c r="D2" s="3">
        <v>0.125</v>
      </c>
      <c r="E2" s="3">
        <v>0.1</v>
      </c>
      <c r="F2" s="3">
        <v>1</v>
      </c>
      <c r="G2" s="3">
        <v>1</v>
      </c>
      <c r="H2" s="3">
        <v>1.2</v>
      </c>
      <c r="I2" s="3">
        <v>1.2</v>
      </c>
      <c r="J2" s="3">
        <v>25.502400000000002</v>
      </c>
      <c r="K2" s="3">
        <v>-16.3581</v>
      </c>
      <c r="L2" s="3">
        <v>0.61699999999999999</v>
      </c>
      <c r="M2" s="3">
        <v>0.82</v>
      </c>
      <c r="N2" s="3">
        <v>4.6349999999999998</v>
      </c>
      <c r="O2" s="3">
        <v>6.1539999999999999</v>
      </c>
      <c r="P2" s="3">
        <v>0.59199999999999997</v>
      </c>
      <c r="Q2" s="3">
        <v>-0.59299999999999997</v>
      </c>
      <c r="S2" s="1">
        <f>C2*(D2*D2*3.1415926/4+E2*E2*3.1415926/4)</f>
        <v>2.2339668629062501</v>
      </c>
    </row>
    <row r="3" spans="1:19" x14ac:dyDescent="0.25">
      <c r="A3" s="4" t="s">
        <v>187</v>
      </c>
      <c r="B3" s="4" t="s">
        <v>188</v>
      </c>
      <c r="C3" s="3">
        <v>134</v>
      </c>
      <c r="D3" s="3">
        <v>0.1</v>
      </c>
      <c r="E3" s="3">
        <v>0.08</v>
      </c>
      <c r="F3" s="3">
        <v>1</v>
      </c>
      <c r="G3" s="3">
        <v>1</v>
      </c>
      <c r="H3" s="3">
        <v>1.2</v>
      </c>
      <c r="I3" s="3">
        <v>1.2</v>
      </c>
      <c r="J3" s="3">
        <v>17.565100000000001</v>
      </c>
      <c r="K3" s="3">
        <v>-11.263400000000001</v>
      </c>
      <c r="L3" s="3">
        <v>1.1399999999999999</v>
      </c>
      <c r="M3" s="3">
        <v>1.5129999999999999</v>
      </c>
      <c r="N3" s="3">
        <v>7.09</v>
      </c>
      <c r="O3" s="3">
        <v>9.407</v>
      </c>
      <c r="P3" s="3">
        <v>0.63700000000000001</v>
      </c>
      <c r="Q3" s="3">
        <v>-0.63800000000000001</v>
      </c>
      <c r="S3" s="1">
        <f t="shared" ref="S3:S19" si="0">C3*(D3*D3*3.1415926/4+E3*E3*3.1415926/4)</f>
        <v>1.7259909744400002</v>
      </c>
    </row>
    <row r="4" spans="1:19" x14ac:dyDescent="0.25">
      <c r="A4" s="4" t="s">
        <v>188</v>
      </c>
      <c r="B4" s="4" t="s">
        <v>189</v>
      </c>
      <c r="C4" s="3">
        <v>462</v>
      </c>
      <c r="D4" s="3">
        <v>0.1</v>
      </c>
      <c r="E4" s="3">
        <v>0.08</v>
      </c>
      <c r="F4" s="3">
        <v>1</v>
      </c>
      <c r="G4" s="3">
        <v>1</v>
      </c>
      <c r="H4" s="3">
        <v>1.2</v>
      </c>
      <c r="I4" s="3">
        <v>1.2</v>
      </c>
      <c r="J4" s="3">
        <v>14.0624</v>
      </c>
      <c r="K4" s="3">
        <v>-9.0162999999999993</v>
      </c>
      <c r="L4" s="3">
        <v>2.5259999999999998</v>
      </c>
      <c r="M4" s="3">
        <v>3.35</v>
      </c>
      <c r="N4" s="3">
        <v>4.556</v>
      </c>
      <c r="O4" s="3">
        <v>6.0430000000000001</v>
      </c>
      <c r="P4" s="3">
        <v>0.51</v>
      </c>
      <c r="Q4" s="3">
        <v>-0.51100000000000001</v>
      </c>
      <c r="S4" s="1">
        <f t="shared" si="0"/>
        <v>5.9508047029200002</v>
      </c>
    </row>
    <row r="5" spans="1:19" x14ac:dyDescent="0.25">
      <c r="A5" s="4"/>
      <c r="B5" s="4" t="s">
        <v>190</v>
      </c>
      <c r="C5" s="3">
        <v>88.1</v>
      </c>
      <c r="D5" s="3">
        <v>0.1</v>
      </c>
      <c r="E5" s="3">
        <v>0.08</v>
      </c>
      <c r="F5" s="3">
        <v>1</v>
      </c>
      <c r="G5" s="3">
        <v>1</v>
      </c>
      <c r="H5" s="3">
        <v>1.2</v>
      </c>
      <c r="I5" s="3">
        <v>1.2</v>
      </c>
      <c r="J5" s="3">
        <v>14.0535</v>
      </c>
      <c r="K5" s="3">
        <v>-9.0219000000000005</v>
      </c>
      <c r="L5" s="3">
        <v>0.48099999999999998</v>
      </c>
      <c r="M5" s="3">
        <v>0.64</v>
      </c>
      <c r="N5" s="3">
        <v>4.55</v>
      </c>
      <c r="O5" s="3">
        <v>6.0510000000000002</v>
      </c>
      <c r="P5" s="3">
        <v>0.51</v>
      </c>
      <c r="Q5" s="3">
        <v>-0.51100000000000001</v>
      </c>
      <c r="S5" s="1">
        <f t="shared" si="0"/>
        <v>1.1347746630460001</v>
      </c>
    </row>
    <row r="6" spans="1:19" x14ac:dyDescent="0.25">
      <c r="A6" s="4" t="s">
        <v>190</v>
      </c>
      <c r="B6" s="4"/>
      <c r="C6" s="3">
        <v>53.7</v>
      </c>
      <c r="D6" s="3">
        <v>0.1</v>
      </c>
      <c r="E6" s="3">
        <v>0.08</v>
      </c>
      <c r="F6" s="3">
        <v>1</v>
      </c>
      <c r="G6" s="3">
        <v>1</v>
      </c>
      <c r="H6" s="3">
        <v>1.2</v>
      </c>
      <c r="I6" s="3">
        <v>1.2</v>
      </c>
      <c r="J6" s="3">
        <v>9.2439</v>
      </c>
      <c r="K6" s="3">
        <v>-5.9353999999999996</v>
      </c>
      <c r="L6" s="3">
        <v>0.128</v>
      </c>
      <c r="M6" s="3">
        <v>0.17</v>
      </c>
      <c r="N6" s="3">
        <v>1.9810000000000001</v>
      </c>
      <c r="O6" s="3">
        <v>2.6360000000000001</v>
      </c>
      <c r="P6" s="3">
        <v>0.33500000000000002</v>
      </c>
      <c r="Q6" s="3">
        <v>-0.33600000000000002</v>
      </c>
      <c r="S6" s="1">
        <f t="shared" si="0"/>
        <v>0.69168444274200003</v>
      </c>
    </row>
    <row r="7" spans="1:19" x14ac:dyDescent="0.25">
      <c r="A7" s="4"/>
      <c r="B7" s="4" t="s">
        <v>192</v>
      </c>
      <c r="C7" s="3">
        <v>86.34</v>
      </c>
      <c r="D7" s="3">
        <v>0.1</v>
      </c>
      <c r="E7" s="3">
        <v>0.05</v>
      </c>
      <c r="F7" s="3">
        <v>1</v>
      </c>
      <c r="G7" s="3">
        <v>1</v>
      </c>
      <c r="H7" s="3">
        <v>1.2</v>
      </c>
      <c r="I7" s="3">
        <v>1.2</v>
      </c>
      <c r="J7" s="3">
        <v>9.2429000000000006</v>
      </c>
      <c r="K7" s="3">
        <v>-5.9359999999999999</v>
      </c>
      <c r="L7" s="3">
        <v>0.20499999999999999</v>
      </c>
      <c r="M7" s="3">
        <v>3.1840000000000002</v>
      </c>
      <c r="N7" s="3">
        <v>1.9810000000000001</v>
      </c>
      <c r="O7" s="3">
        <v>30.734000000000002</v>
      </c>
      <c r="P7" s="3">
        <v>0.33500000000000002</v>
      </c>
      <c r="Q7" s="3">
        <v>-0.86099999999999999</v>
      </c>
      <c r="S7" s="1">
        <f t="shared" si="0"/>
        <v>0.84764095338750012</v>
      </c>
    </row>
    <row r="8" spans="1:19" ht="39" x14ac:dyDescent="0.25">
      <c r="A8" s="4"/>
      <c r="B8" s="4" t="s">
        <v>295</v>
      </c>
      <c r="C8" s="3">
        <v>44</v>
      </c>
      <c r="D8" s="3">
        <v>0.08</v>
      </c>
      <c r="E8" s="3">
        <v>0.05</v>
      </c>
      <c r="F8" s="3">
        <v>1</v>
      </c>
      <c r="G8" s="3">
        <v>1</v>
      </c>
      <c r="H8" s="3">
        <v>1.2</v>
      </c>
      <c r="I8" s="3">
        <v>1.2</v>
      </c>
      <c r="J8" s="3">
        <v>5.9739000000000004</v>
      </c>
      <c r="K8" s="3">
        <v>-3.8378999999999999</v>
      </c>
      <c r="L8" s="3">
        <v>0.14099999999999999</v>
      </c>
      <c r="M8" s="3">
        <v>0.68100000000000005</v>
      </c>
      <c r="N8" s="3">
        <v>2.67</v>
      </c>
      <c r="O8" s="3">
        <v>12.9</v>
      </c>
      <c r="P8" s="3">
        <v>0.33900000000000002</v>
      </c>
      <c r="Q8" s="3">
        <v>-0.55700000000000005</v>
      </c>
      <c r="S8" s="1">
        <f t="shared" si="0"/>
        <v>0.30756191554000001</v>
      </c>
    </row>
    <row r="9" spans="1:19" x14ac:dyDescent="0.25">
      <c r="A9" s="4"/>
      <c r="B9" s="4" t="s">
        <v>191</v>
      </c>
      <c r="C9" s="3">
        <v>59</v>
      </c>
      <c r="D9" s="3">
        <v>0.08</v>
      </c>
      <c r="E9" s="3">
        <v>0.05</v>
      </c>
      <c r="F9" s="3">
        <v>1</v>
      </c>
      <c r="G9" s="3">
        <v>1</v>
      </c>
      <c r="H9" s="3">
        <v>1.2</v>
      </c>
      <c r="I9" s="3">
        <v>1.2</v>
      </c>
      <c r="J9" s="3">
        <v>4.8079000000000001</v>
      </c>
      <c r="K9" s="3">
        <v>-3.0876000000000001</v>
      </c>
      <c r="L9" s="3">
        <v>0.123</v>
      </c>
      <c r="M9" s="3">
        <v>0.59299999999999997</v>
      </c>
      <c r="N9" s="3">
        <v>1.7370000000000001</v>
      </c>
      <c r="O9" s="3">
        <v>8.3719999999999999</v>
      </c>
      <c r="P9" s="3">
        <v>0.27300000000000002</v>
      </c>
      <c r="Q9" s="3">
        <v>-0.44800000000000001</v>
      </c>
      <c r="S9" s="1">
        <f t="shared" si="0"/>
        <v>0.41241256856500003</v>
      </c>
    </row>
    <row r="10" spans="1:19" x14ac:dyDescent="0.25">
      <c r="A10" s="4"/>
      <c r="B10" s="4"/>
      <c r="C10" s="3">
        <v>61</v>
      </c>
      <c r="D10" s="3">
        <v>0.05</v>
      </c>
      <c r="E10" s="3">
        <v>0.05</v>
      </c>
      <c r="F10" s="3">
        <v>1</v>
      </c>
      <c r="G10" s="3">
        <v>1</v>
      </c>
      <c r="H10" s="3">
        <v>1.2</v>
      </c>
      <c r="I10" s="3">
        <v>1.2</v>
      </c>
      <c r="J10" s="3">
        <v>4.2473000000000001</v>
      </c>
      <c r="K10" s="3">
        <v>-2.7280000000000002</v>
      </c>
      <c r="L10" s="3">
        <v>1.212</v>
      </c>
      <c r="M10" s="3">
        <v>0.503</v>
      </c>
      <c r="N10" s="3">
        <v>15.781000000000001</v>
      </c>
      <c r="O10" s="3">
        <v>6.548</v>
      </c>
      <c r="P10" s="3">
        <v>0.61599999999999999</v>
      </c>
      <c r="Q10" s="3">
        <v>-0.39600000000000002</v>
      </c>
      <c r="S10" s="1">
        <f t="shared" si="0"/>
        <v>0.23954643575000004</v>
      </c>
    </row>
    <row r="11" spans="1:19" ht="39" x14ac:dyDescent="0.25">
      <c r="A11" s="4"/>
      <c r="B11" s="4" t="s">
        <v>196</v>
      </c>
      <c r="C11" s="3">
        <v>3</v>
      </c>
      <c r="D11" s="3">
        <v>0.05</v>
      </c>
      <c r="E11" s="3">
        <v>0.05</v>
      </c>
      <c r="F11" s="3">
        <v>1</v>
      </c>
      <c r="G11" s="3">
        <v>1</v>
      </c>
      <c r="H11" s="3">
        <v>1.2</v>
      </c>
      <c r="I11" s="3">
        <v>1.2</v>
      </c>
      <c r="J11" s="3">
        <v>4.2469999999999999</v>
      </c>
      <c r="K11" s="3">
        <v>-2.7282999999999999</v>
      </c>
      <c r="L11" s="3">
        <v>1.155</v>
      </c>
      <c r="M11" s="3">
        <v>0.47899999999999998</v>
      </c>
      <c r="N11" s="3">
        <v>15.779</v>
      </c>
      <c r="O11" s="3">
        <v>6.5490000000000004</v>
      </c>
      <c r="P11" s="3">
        <v>0.61599999999999999</v>
      </c>
      <c r="Q11" s="3">
        <v>-0.39600000000000002</v>
      </c>
      <c r="S11" s="1">
        <f t="shared" si="0"/>
        <v>1.1780972250000001E-2</v>
      </c>
    </row>
    <row r="12" spans="1:19" ht="39" x14ac:dyDescent="0.25">
      <c r="A12" s="4"/>
      <c r="B12" s="4" t="s">
        <v>195</v>
      </c>
      <c r="C12" s="3">
        <v>3</v>
      </c>
      <c r="D12" s="3">
        <v>0.05</v>
      </c>
      <c r="E12" s="3">
        <v>0.05</v>
      </c>
      <c r="F12" s="3">
        <v>1</v>
      </c>
      <c r="G12" s="3">
        <v>1</v>
      </c>
      <c r="H12" s="3">
        <v>1.2</v>
      </c>
      <c r="I12" s="3">
        <v>1.2</v>
      </c>
      <c r="J12" s="3">
        <v>3.6867000000000001</v>
      </c>
      <c r="K12" s="3">
        <v>-2.3687999999999998</v>
      </c>
      <c r="L12" s="3">
        <v>4.2999999999999997E-2</v>
      </c>
      <c r="M12" s="3">
        <v>1.7999999999999999E-2</v>
      </c>
      <c r="N12" s="3">
        <v>11.909000000000001</v>
      </c>
      <c r="O12" s="3">
        <v>4.9489999999999998</v>
      </c>
      <c r="P12" s="3">
        <v>0.53500000000000003</v>
      </c>
      <c r="Q12" s="3">
        <v>-0.34399999999999997</v>
      </c>
      <c r="S12" s="1">
        <f t="shared" si="0"/>
        <v>1.1780972250000001E-2</v>
      </c>
    </row>
    <row r="13" spans="1:19" x14ac:dyDescent="0.25">
      <c r="A13" s="4"/>
      <c r="B13" s="4"/>
      <c r="C13" s="3">
        <v>5.01</v>
      </c>
      <c r="D13" s="3">
        <v>0.05</v>
      </c>
      <c r="E13" s="3">
        <v>0.05</v>
      </c>
      <c r="F13" s="3">
        <v>1</v>
      </c>
      <c r="G13" s="3">
        <v>1</v>
      </c>
      <c r="H13" s="3">
        <v>1.2</v>
      </c>
      <c r="I13" s="3">
        <v>1.2</v>
      </c>
      <c r="J13" s="3">
        <v>3.6867000000000001</v>
      </c>
      <c r="K13" s="3">
        <v>-2.3687999999999998</v>
      </c>
      <c r="L13" s="3">
        <v>7.1999999999999995E-2</v>
      </c>
      <c r="M13" s="3">
        <v>0.03</v>
      </c>
      <c r="N13" s="3">
        <v>11.909000000000001</v>
      </c>
      <c r="O13" s="3">
        <v>4.9489999999999998</v>
      </c>
      <c r="P13" s="3">
        <v>0.53500000000000003</v>
      </c>
      <c r="Q13" s="3">
        <v>-0.34399999999999997</v>
      </c>
      <c r="S13" s="1">
        <f t="shared" si="0"/>
        <v>1.96742236575E-2</v>
      </c>
    </row>
    <row r="14" spans="1:19" x14ac:dyDescent="0.25">
      <c r="A14" s="4"/>
      <c r="B14" s="4"/>
      <c r="C14" s="3">
        <v>17</v>
      </c>
      <c r="D14" s="3">
        <v>0.05</v>
      </c>
      <c r="E14" s="3">
        <v>0.05</v>
      </c>
      <c r="F14" s="3">
        <v>1</v>
      </c>
      <c r="G14" s="3">
        <v>1</v>
      </c>
      <c r="H14" s="3">
        <v>1.2</v>
      </c>
      <c r="I14" s="3">
        <v>1.2</v>
      </c>
      <c r="J14" s="3">
        <v>3.5001000000000002</v>
      </c>
      <c r="K14" s="3">
        <v>-2.2488000000000001</v>
      </c>
      <c r="L14" s="3">
        <v>0.219</v>
      </c>
      <c r="M14" s="3">
        <v>9.0999999999999998E-2</v>
      </c>
      <c r="N14" s="3">
        <v>10.741</v>
      </c>
      <c r="O14" s="3">
        <v>4.4640000000000004</v>
      </c>
      <c r="P14" s="3">
        <v>0.50800000000000001</v>
      </c>
      <c r="Q14" s="3" t="s">
        <v>315</v>
      </c>
      <c r="S14" s="1">
        <f t="shared" si="0"/>
        <v>6.6758842750000005E-2</v>
      </c>
    </row>
    <row r="15" spans="1:19" ht="39" x14ac:dyDescent="0.25">
      <c r="A15" s="4"/>
      <c r="B15" s="4" t="s">
        <v>296</v>
      </c>
      <c r="C15" s="3">
        <v>3</v>
      </c>
      <c r="D15" s="3">
        <v>0.05</v>
      </c>
      <c r="E15" s="3">
        <v>0.05</v>
      </c>
      <c r="F15" s="3">
        <v>1</v>
      </c>
      <c r="G15" s="3">
        <v>1</v>
      </c>
      <c r="H15" s="3">
        <v>1.2</v>
      </c>
      <c r="I15" s="3">
        <v>1.2</v>
      </c>
      <c r="J15" s="3">
        <v>3.5</v>
      </c>
      <c r="K15" s="3">
        <v>-2.2488999999999999</v>
      </c>
      <c r="L15" s="3">
        <v>3.9E-2</v>
      </c>
      <c r="M15" s="3">
        <v>1.6E-2</v>
      </c>
      <c r="N15" s="3">
        <v>10.74</v>
      </c>
      <c r="O15" s="3">
        <v>4.4649999999999999</v>
      </c>
      <c r="P15" s="3">
        <v>0.50800000000000001</v>
      </c>
      <c r="Q15" s="3">
        <v>-0.32600000000000001</v>
      </c>
      <c r="S15" s="1">
        <f t="shared" si="0"/>
        <v>1.1780972250000001E-2</v>
      </c>
    </row>
    <row r="16" spans="1:19" x14ac:dyDescent="0.25">
      <c r="A16" s="4"/>
      <c r="B16" s="4" t="s">
        <v>193</v>
      </c>
      <c r="C16" s="3">
        <v>41.2</v>
      </c>
      <c r="D16" s="3">
        <v>0.08</v>
      </c>
      <c r="E16" s="3">
        <v>0.05</v>
      </c>
      <c r="F16" s="3">
        <v>1</v>
      </c>
      <c r="G16" s="3">
        <v>1</v>
      </c>
      <c r="H16" s="3">
        <v>1.2</v>
      </c>
      <c r="I16" s="3">
        <v>1.2</v>
      </c>
      <c r="J16" s="3">
        <v>3.2673000000000001</v>
      </c>
      <c r="K16" s="3">
        <v>-2.0985999999999998</v>
      </c>
      <c r="L16" s="3">
        <v>0.04</v>
      </c>
      <c r="M16" s="3">
        <v>0.192</v>
      </c>
      <c r="N16" s="3">
        <v>0.81</v>
      </c>
      <c r="O16" s="3">
        <v>3.8929999999999998</v>
      </c>
      <c r="P16" s="3">
        <v>0.185</v>
      </c>
      <c r="Q16" s="3">
        <v>-0.30499999999999999</v>
      </c>
      <c r="S16" s="1">
        <f t="shared" si="0"/>
        <v>0.28798979364200006</v>
      </c>
    </row>
    <row r="17" spans="1:19" ht="39" x14ac:dyDescent="0.25">
      <c r="A17" s="4" t="s">
        <v>193</v>
      </c>
      <c r="B17" s="4" t="s">
        <v>186</v>
      </c>
      <c r="C17" s="3">
        <v>36.1</v>
      </c>
      <c r="D17" s="3">
        <v>0.05</v>
      </c>
      <c r="E17" s="3">
        <v>0.05</v>
      </c>
      <c r="F17" s="3">
        <v>1</v>
      </c>
      <c r="G17" s="3">
        <v>1</v>
      </c>
      <c r="H17" s="3">
        <v>1.2</v>
      </c>
      <c r="I17" s="3">
        <v>1.2</v>
      </c>
      <c r="J17" s="3">
        <v>3.2667999999999999</v>
      </c>
      <c r="K17" s="3">
        <v>-2.0988000000000002</v>
      </c>
      <c r="L17" s="3">
        <v>0.40600000000000003</v>
      </c>
      <c r="M17" s="3">
        <v>0.16900000000000001</v>
      </c>
      <c r="N17" s="3">
        <v>9.3650000000000002</v>
      </c>
      <c r="O17" s="3">
        <v>3.8940000000000001</v>
      </c>
      <c r="P17" s="3">
        <v>0.47399999999999998</v>
      </c>
      <c r="Q17" s="3">
        <v>-0.30499999999999999</v>
      </c>
      <c r="S17" s="1">
        <f t="shared" si="0"/>
        <v>0.14176436607500001</v>
      </c>
    </row>
    <row r="18" spans="1:19" ht="39" x14ac:dyDescent="0.25">
      <c r="A18" s="4"/>
      <c r="B18" s="4" t="s">
        <v>294</v>
      </c>
      <c r="C18" s="3">
        <v>85.2</v>
      </c>
      <c r="D18" s="3">
        <v>0.05</v>
      </c>
      <c r="E18" s="3">
        <v>0.05</v>
      </c>
      <c r="F18" s="3">
        <v>1</v>
      </c>
      <c r="G18" s="3">
        <v>1</v>
      </c>
      <c r="H18" s="3">
        <v>1.2</v>
      </c>
      <c r="I18" s="3">
        <v>1.2</v>
      </c>
      <c r="J18" s="3">
        <v>2.4037000000000002</v>
      </c>
      <c r="K18" s="3">
        <v>-1.5438000000000001</v>
      </c>
      <c r="L18" s="3">
        <v>0.52100000000000002</v>
      </c>
      <c r="M18" s="3">
        <v>0.217</v>
      </c>
      <c r="N18" s="3">
        <v>5.0940000000000003</v>
      </c>
      <c r="O18" s="3">
        <v>2.1219999999999999</v>
      </c>
      <c r="P18" s="3">
        <v>0.34899999999999998</v>
      </c>
      <c r="Q18" s="3">
        <v>-0.224</v>
      </c>
      <c r="S18" s="1">
        <f t="shared" si="0"/>
        <v>0.33457961190000007</v>
      </c>
    </row>
    <row r="19" spans="1:19" ht="39" x14ac:dyDescent="0.25">
      <c r="A19" s="4"/>
      <c r="B19" s="4" t="s">
        <v>294</v>
      </c>
      <c r="C19" s="3">
        <v>23.1</v>
      </c>
      <c r="D19" s="3">
        <v>0.05</v>
      </c>
      <c r="E19" s="3">
        <v>0.05</v>
      </c>
      <c r="F19" s="3">
        <v>1</v>
      </c>
      <c r="G19" s="3">
        <v>1</v>
      </c>
      <c r="H19" s="3">
        <v>1.2</v>
      </c>
      <c r="I19" s="3">
        <v>1.2</v>
      </c>
      <c r="J19" s="3">
        <v>2.4034</v>
      </c>
      <c r="K19" s="3">
        <v>-1.5441</v>
      </c>
      <c r="L19" s="3">
        <v>0.14099999999999999</v>
      </c>
      <c r="M19" s="3">
        <v>5.8999999999999997E-2</v>
      </c>
      <c r="N19" s="3">
        <v>5.093</v>
      </c>
      <c r="O19" s="3">
        <v>2.1230000000000002</v>
      </c>
      <c r="P19" s="3">
        <v>0.34899999999999998</v>
      </c>
      <c r="Q19" s="3">
        <v>-0.224</v>
      </c>
      <c r="S19" s="1">
        <f t="shared" si="0"/>
        <v>9.0713486325000023E-2</v>
      </c>
    </row>
    <row r="20" spans="1:19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S20" s="1">
        <f>SUM(S2:S19)</f>
        <v>14.52120676039625</v>
      </c>
    </row>
  </sheetData>
  <autoFilter ref="C1:C740" xr:uid="{BFFA4A1C-5BA4-48F6-B9A9-39752314B63F}"/>
  <sortState xmlns:xlrd2="http://schemas.microsoft.com/office/spreadsheetml/2017/richdata2" ref="A2:Q20">
    <sortCondition descending="1" ref="J2:J20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51078-2B8A-4A82-8516-BC59F48635F7}">
  <dimension ref="A1:S256"/>
  <sheetViews>
    <sheetView topLeftCell="A244" workbookViewId="0">
      <selection activeCell="B257" sqref="B257"/>
    </sheetView>
  </sheetViews>
  <sheetFormatPr defaultRowHeight="15" x14ac:dyDescent="0.25"/>
  <cols>
    <col min="1" max="1" width="9.140625" style="1"/>
    <col min="2" max="2" width="11.5703125" style="1" bestFit="1" customWidth="1"/>
    <col min="3" max="3" width="7.7109375" style="1" bestFit="1" customWidth="1"/>
    <col min="4" max="5" width="9" style="1" bestFit="1" customWidth="1"/>
    <col min="6" max="7" width="0" style="1" hidden="1" customWidth="1"/>
    <col min="8" max="9" width="8.5703125" style="1" hidden="1" customWidth="1"/>
    <col min="10" max="13" width="9" style="1" bestFit="1" customWidth="1"/>
    <col min="14" max="15" width="9.140625" style="1"/>
    <col min="16" max="16" width="8.85546875" style="1" bestFit="1" customWidth="1"/>
    <col min="17" max="17" width="8.5703125" style="1" bestFit="1" customWidth="1"/>
    <col min="18" max="18" width="9.140625" style="1"/>
    <col min="19" max="19" width="11.5703125" style="1" bestFit="1" customWidth="1"/>
    <col min="20" max="16384" width="9.140625" style="1"/>
  </cols>
  <sheetData>
    <row r="1" spans="1:19" ht="9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9" x14ac:dyDescent="0.25">
      <c r="A2" s="4"/>
      <c r="B2" s="4"/>
      <c r="C2" s="5">
        <v>124.63</v>
      </c>
      <c r="D2" s="3">
        <v>0.4</v>
      </c>
      <c r="E2" s="3">
        <v>0.4</v>
      </c>
      <c r="F2" s="3">
        <v>1</v>
      </c>
      <c r="G2" s="3">
        <v>1</v>
      </c>
      <c r="H2" s="3">
        <v>1.2</v>
      </c>
      <c r="I2" s="3">
        <v>1.2</v>
      </c>
      <c r="J2" s="3">
        <v>1485.9111</v>
      </c>
      <c r="K2" s="3">
        <v>-1481.1065000000001</v>
      </c>
      <c r="L2" s="3">
        <v>5.1970000000000001</v>
      </c>
      <c r="M2" s="3">
        <v>5.1630000000000003</v>
      </c>
      <c r="N2" s="3">
        <v>34.747999999999998</v>
      </c>
      <c r="O2" s="3">
        <v>34.524000000000001</v>
      </c>
      <c r="P2" s="3">
        <v>3.3690000000000002</v>
      </c>
      <c r="Q2" s="3">
        <v>-3.3580000000000001</v>
      </c>
      <c r="S2" s="1">
        <f>C2*(D2*D2*3.1415926/4+E2*E2*3.1415926/4)</f>
        <v>31.322934859040004</v>
      </c>
    </row>
    <row r="3" spans="1:19" x14ac:dyDescent="0.25">
      <c r="A3" s="4"/>
      <c r="B3" s="4"/>
      <c r="C3" s="5">
        <v>325.37</v>
      </c>
      <c r="D3" s="3">
        <v>0.4</v>
      </c>
      <c r="E3" s="3">
        <v>0.4</v>
      </c>
      <c r="F3" s="3">
        <v>1</v>
      </c>
      <c r="G3" s="3">
        <v>1</v>
      </c>
      <c r="H3" s="3">
        <v>1.2</v>
      </c>
      <c r="I3" s="3">
        <v>1.2</v>
      </c>
      <c r="J3" s="3">
        <v>1435.8729000000001</v>
      </c>
      <c r="K3" s="3">
        <v>-1431.1447000000001</v>
      </c>
      <c r="L3" s="3">
        <v>12.67</v>
      </c>
      <c r="M3" s="3">
        <v>12.586</v>
      </c>
      <c r="N3" s="3">
        <v>32.448999999999998</v>
      </c>
      <c r="O3" s="3">
        <v>32.235999999999997</v>
      </c>
      <c r="P3" s="3">
        <v>3.2549999999999999</v>
      </c>
      <c r="Q3" s="3">
        <v>-3.2450000000000001</v>
      </c>
      <c r="S3" s="1">
        <f>C3*(D3*D3*3.1415926/4+E3*E3*3.1415926/4)</f>
        <v>81.774398740960009</v>
      </c>
    </row>
    <row r="4" spans="1:19" ht="39" x14ac:dyDescent="0.25">
      <c r="A4" s="4"/>
      <c r="B4" s="4" t="s">
        <v>39</v>
      </c>
      <c r="C4" s="5">
        <v>450</v>
      </c>
      <c r="D4" s="3">
        <v>0.4</v>
      </c>
      <c r="E4" s="3">
        <v>0.4</v>
      </c>
      <c r="F4" s="3">
        <v>1</v>
      </c>
      <c r="G4" s="3">
        <v>1</v>
      </c>
      <c r="H4" s="3">
        <v>1.2</v>
      </c>
      <c r="I4" s="3">
        <v>1.2</v>
      </c>
      <c r="J4" s="3">
        <v>761.28689999999995</v>
      </c>
      <c r="K4" s="3">
        <v>-757.73569999999995</v>
      </c>
      <c r="L4" s="3">
        <v>4.9349999999999996</v>
      </c>
      <c r="M4" s="3">
        <v>4.8890000000000002</v>
      </c>
      <c r="N4" s="3">
        <v>9.1379999999999999</v>
      </c>
      <c r="O4" s="3">
        <v>9.0530000000000008</v>
      </c>
      <c r="P4" s="3">
        <v>1.726</v>
      </c>
      <c r="Q4" s="3">
        <v>-1.718</v>
      </c>
      <c r="S4" s="1">
        <f t="shared" ref="S2:S66" si="0">C4*(D4*D4*3.1415926/4+E4*E4*3.1415926/4)</f>
        <v>113.09733360000001</v>
      </c>
    </row>
    <row r="5" spans="1:19" ht="39" x14ac:dyDescent="0.25">
      <c r="A5" s="4" t="s">
        <v>39</v>
      </c>
      <c r="B5" s="4" t="s">
        <v>125</v>
      </c>
      <c r="C5" s="5">
        <v>1020</v>
      </c>
      <c r="D5" s="3">
        <v>0.4</v>
      </c>
      <c r="E5" s="3">
        <v>0.4</v>
      </c>
      <c r="F5" s="3">
        <v>1</v>
      </c>
      <c r="G5" s="3">
        <v>1</v>
      </c>
      <c r="H5" s="3">
        <v>1.2</v>
      </c>
      <c r="I5" s="3">
        <v>1.2</v>
      </c>
      <c r="J5" s="3">
        <v>431.43</v>
      </c>
      <c r="K5" s="3">
        <v>-369.2525</v>
      </c>
      <c r="L5" s="3">
        <v>3.6030000000000002</v>
      </c>
      <c r="M5" s="3">
        <v>2.6419999999999999</v>
      </c>
      <c r="N5" s="3">
        <v>2.9430000000000001</v>
      </c>
      <c r="O5" s="3">
        <v>2.1579999999999999</v>
      </c>
      <c r="P5" s="3">
        <v>0.97799999999999998</v>
      </c>
      <c r="Q5" s="3">
        <v>-0.83699999999999997</v>
      </c>
      <c r="S5" s="1">
        <f t="shared" si="0"/>
        <v>256.35395616000005</v>
      </c>
    </row>
    <row r="6" spans="1:19" x14ac:dyDescent="0.25">
      <c r="A6" s="4"/>
      <c r="B6" s="4" t="s">
        <v>105</v>
      </c>
      <c r="C6" s="5">
        <v>55.5</v>
      </c>
      <c r="D6" s="3">
        <v>0.3</v>
      </c>
      <c r="E6" s="3">
        <v>0.3</v>
      </c>
      <c r="F6" s="3">
        <v>1</v>
      </c>
      <c r="G6" s="3">
        <v>1</v>
      </c>
      <c r="H6" s="3">
        <v>1.2</v>
      </c>
      <c r="I6" s="3">
        <v>1.2</v>
      </c>
      <c r="J6" s="3">
        <v>431.1096</v>
      </c>
      <c r="K6" s="3">
        <v>-369.55700000000002</v>
      </c>
      <c r="L6" s="3">
        <v>0.88400000000000001</v>
      </c>
      <c r="M6" s="3">
        <v>0.65</v>
      </c>
      <c r="N6" s="3">
        <v>13.269</v>
      </c>
      <c r="O6" s="3">
        <v>9.7569999999999997</v>
      </c>
      <c r="P6" s="3">
        <v>1.738</v>
      </c>
      <c r="Q6" s="3">
        <v>-1.49</v>
      </c>
      <c r="S6" s="1">
        <f t="shared" si="0"/>
        <v>7.8461275185000003</v>
      </c>
    </row>
    <row r="7" spans="1:19" x14ac:dyDescent="0.25">
      <c r="A7" s="4"/>
      <c r="B7" s="4" t="s">
        <v>25</v>
      </c>
      <c r="C7" s="5">
        <v>42.5</v>
      </c>
      <c r="D7" s="3">
        <v>0.3</v>
      </c>
      <c r="E7" s="3">
        <v>0.3</v>
      </c>
      <c r="F7" s="3">
        <v>1</v>
      </c>
      <c r="G7" s="3">
        <v>1</v>
      </c>
      <c r="H7" s="3">
        <v>1.2</v>
      </c>
      <c r="I7" s="3">
        <v>1.2</v>
      </c>
      <c r="J7" s="3">
        <v>417.93849999999998</v>
      </c>
      <c r="K7" s="3">
        <v>-356.43279999999999</v>
      </c>
      <c r="L7" s="3">
        <v>0.63600000000000001</v>
      </c>
      <c r="M7" s="3">
        <v>0.46300000000000002</v>
      </c>
      <c r="N7" s="3">
        <v>12.472</v>
      </c>
      <c r="O7" s="3">
        <v>9.0779999999999994</v>
      </c>
      <c r="P7" s="3">
        <v>1.6850000000000001</v>
      </c>
      <c r="Q7" s="3">
        <v>-1.4370000000000001</v>
      </c>
      <c r="S7" s="1">
        <f t="shared" si="0"/>
        <v>6.0082958475000003</v>
      </c>
    </row>
    <row r="8" spans="1:19" x14ac:dyDescent="0.25">
      <c r="A8" s="4" t="s">
        <v>25</v>
      </c>
      <c r="B8" s="4"/>
      <c r="C8" s="5">
        <v>202</v>
      </c>
      <c r="D8" s="3">
        <v>0.3</v>
      </c>
      <c r="E8" s="3">
        <v>0.3</v>
      </c>
      <c r="F8" s="3">
        <v>1</v>
      </c>
      <c r="G8" s="3">
        <v>1</v>
      </c>
      <c r="H8" s="3">
        <v>1.2</v>
      </c>
      <c r="I8" s="3">
        <v>1.2</v>
      </c>
      <c r="J8" s="3">
        <v>409.46640000000002</v>
      </c>
      <c r="K8" s="3">
        <v>-348.04070000000002</v>
      </c>
      <c r="L8" s="3">
        <v>2.9020000000000001</v>
      </c>
      <c r="M8" s="3">
        <v>2.0979999999999999</v>
      </c>
      <c r="N8" s="3">
        <v>11.973000000000001</v>
      </c>
      <c r="O8" s="3">
        <v>8.6560000000000006</v>
      </c>
      <c r="P8" s="3">
        <v>1.65</v>
      </c>
      <c r="Q8" s="3">
        <v>-1.403</v>
      </c>
      <c r="S8" s="1">
        <f t="shared" si="0"/>
        <v>28.557076734000002</v>
      </c>
    </row>
    <row r="9" spans="1:19" x14ac:dyDescent="0.25">
      <c r="A9" s="4"/>
      <c r="B9" s="4"/>
      <c r="C9" s="5">
        <v>45</v>
      </c>
      <c r="D9" s="3">
        <v>0.25</v>
      </c>
      <c r="E9" s="3">
        <v>0.25</v>
      </c>
      <c r="F9" s="3">
        <v>1</v>
      </c>
      <c r="G9" s="3">
        <v>1</v>
      </c>
      <c r="H9" s="3">
        <v>1.2</v>
      </c>
      <c r="I9" s="3">
        <v>1.2</v>
      </c>
      <c r="J9" s="3">
        <v>409.4316</v>
      </c>
      <c r="K9" s="3">
        <v>-348.07549999999998</v>
      </c>
      <c r="L9" s="3">
        <v>1.681</v>
      </c>
      <c r="M9" s="3">
        <v>1.216</v>
      </c>
      <c r="N9" s="3">
        <v>31.138000000000002</v>
      </c>
      <c r="O9" s="3">
        <v>22.515999999999998</v>
      </c>
      <c r="P9" s="3">
        <v>2.3759999999999999</v>
      </c>
      <c r="Q9" s="3">
        <v>-2.02</v>
      </c>
      <c r="S9" s="1">
        <f t="shared" si="0"/>
        <v>4.4178645937500001</v>
      </c>
    </row>
    <row r="10" spans="1:19" ht="39" x14ac:dyDescent="0.25">
      <c r="A10" s="4" t="s">
        <v>39</v>
      </c>
      <c r="B10" s="4" t="s">
        <v>40</v>
      </c>
      <c r="C10" s="5">
        <v>900</v>
      </c>
      <c r="D10" s="3">
        <v>0.4</v>
      </c>
      <c r="E10" s="3">
        <v>0.4</v>
      </c>
      <c r="F10" s="3">
        <v>1</v>
      </c>
      <c r="G10" s="3">
        <v>1</v>
      </c>
      <c r="H10" s="3">
        <v>1.2</v>
      </c>
      <c r="I10" s="3">
        <v>1.2</v>
      </c>
      <c r="J10" s="3">
        <v>329.71899999999999</v>
      </c>
      <c r="K10" s="3">
        <v>-388.62099999999998</v>
      </c>
      <c r="L10" s="3">
        <v>1.86</v>
      </c>
      <c r="M10" s="3">
        <v>2.581</v>
      </c>
      <c r="N10" s="3">
        <v>1.7230000000000001</v>
      </c>
      <c r="O10" s="3">
        <v>2.39</v>
      </c>
      <c r="P10" s="3">
        <v>0.748</v>
      </c>
      <c r="Q10" s="3">
        <v>-0.88100000000000001</v>
      </c>
      <c r="S10" s="1">
        <f t="shared" si="0"/>
        <v>226.19466720000003</v>
      </c>
    </row>
    <row r="11" spans="1:19" x14ac:dyDescent="0.25">
      <c r="A11" s="4" t="s">
        <v>40</v>
      </c>
      <c r="B11" s="4"/>
      <c r="C11" s="5">
        <v>125</v>
      </c>
      <c r="D11" s="3">
        <v>0.3</v>
      </c>
      <c r="E11" s="3">
        <v>0.3</v>
      </c>
      <c r="F11" s="3">
        <v>1</v>
      </c>
      <c r="G11" s="3">
        <v>1</v>
      </c>
      <c r="H11" s="3">
        <v>1.2</v>
      </c>
      <c r="I11" s="3">
        <v>1.2</v>
      </c>
      <c r="J11" s="3">
        <v>316.08210000000003</v>
      </c>
      <c r="K11" s="3">
        <v>-375.56290000000001</v>
      </c>
      <c r="L11" s="3">
        <v>1.071</v>
      </c>
      <c r="M11" s="3">
        <v>1.5109999999999999</v>
      </c>
      <c r="N11" s="3">
        <v>7.1429999999999998</v>
      </c>
      <c r="O11" s="3">
        <v>10.076000000000001</v>
      </c>
      <c r="P11" s="3">
        <v>1.274</v>
      </c>
      <c r="Q11" s="3">
        <v>-1.514</v>
      </c>
      <c r="S11" s="1">
        <f t="shared" si="0"/>
        <v>17.671458375</v>
      </c>
    </row>
    <row r="12" spans="1:19" x14ac:dyDescent="0.25">
      <c r="A12" s="4"/>
      <c r="B12" s="4" t="s">
        <v>47</v>
      </c>
      <c r="C12" s="5">
        <v>65</v>
      </c>
      <c r="D12" s="3">
        <v>0.3</v>
      </c>
      <c r="E12" s="3">
        <v>0.3</v>
      </c>
      <c r="F12" s="3">
        <v>1</v>
      </c>
      <c r="G12" s="3">
        <v>1</v>
      </c>
      <c r="H12" s="3">
        <v>1.2</v>
      </c>
      <c r="I12" s="3">
        <v>1.2</v>
      </c>
      <c r="J12" s="3">
        <v>283.22710000000001</v>
      </c>
      <c r="K12" s="3">
        <v>-342.82350000000002</v>
      </c>
      <c r="L12" s="3">
        <v>0.44800000000000001</v>
      </c>
      <c r="M12" s="3">
        <v>0.65500000000000003</v>
      </c>
      <c r="N12" s="3">
        <v>5.7380000000000004</v>
      </c>
      <c r="O12" s="3">
        <v>8.3989999999999991</v>
      </c>
      <c r="P12" s="3">
        <v>1.1419999999999999</v>
      </c>
      <c r="Q12" s="3">
        <v>-1.3819999999999999</v>
      </c>
      <c r="S12" s="1">
        <f t="shared" si="0"/>
        <v>9.189158355</v>
      </c>
    </row>
    <row r="13" spans="1:19" x14ac:dyDescent="0.25">
      <c r="A13" s="4"/>
      <c r="B13" s="4" t="s">
        <v>179</v>
      </c>
      <c r="C13" s="5">
        <v>54</v>
      </c>
      <c r="D13" s="3">
        <v>0.25</v>
      </c>
      <c r="E13" s="3">
        <v>0.25</v>
      </c>
      <c r="F13" s="3">
        <v>1</v>
      </c>
      <c r="G13" s="3">
        <v>1</v>
      </c>
      <c r="H13" s="3">
        <v>1.2</v>
      </c>
      <c r="I13" s="3">
        <v>1.2</v>
      </c>
      <c r="J13" s="3">
        <v>262.39550000000003</v>
      </c>
      <c r="K13" s="3">
        <v>-201.3982</v>
      </c>
      <c r="L13" s="3">
        <v>0.83</v>
      </c>
      <c r="M13" s="3">
        <v>0.49</v>
      </c>
      <c r="N13" s="3">
        <v>12.808999999999999</v>
      </c>
      <c r="O13" s="3">
        <v>7.556</v>
      </c>
      <c r="P13" s="3">
        <v>1.5229999999999999</v>
      </c>
      <c r="Q13" s="3">
        <v>-1.169</v>
      </c>
      <c r="S13" s="1">
        <f t="shared" si="0"/>
        <v>5.3014375124999997</v>
      </c>
    </row>
    <row r="14" spans="1:19" x14ac:dyDescent="0.25">
      <c r="A14" s="4" t="s">
        <v>179</v>
      </c>
      <c r="B14" s="4" t="s">
        <v>181</v>
      </c>
      <c r="C14" s="5">
        <v>26.5</v>
      </c>
      <c r="D14" s="3">
        <v>0.25</v>
      </c>
      <c r="E14" s="3">
        <v>0.25</v>
      </c>
      <c r="F14" s="3">
        <v>1</v>
      </c>
      <c r="G14" s="3">
        <v>1</v>
      </c>
      <c r="H14" s="3">
        <v>1.2</v>
      </c>
      <c r="I14" s="3">
        <v>1.2</v>
      </c>
      <c r="J14" s="3">
        <v>245.428</v>
      </c>
      <c r="K14" s="3">
        <v>-184.47749999999999</v>
      </c>
      <c r="L14" s="3">
        <v>0.35599999999999998</v>
      </c>
      <c r="M14" s="3">
        <v>0.20200000000000001</v>
      </c>
      <c r="N14" s="3">
        <v>11.209</v>
      </c>
      <c r="O14" s="3">
        <v>6.343</v>
      </c>
      <c r="P14" s="3">
        <v>1.4239999999999999</v>
      </c>
      <c r="Q14" s="3">
        <v>-1.071</v>
      </c>
      <c r="S14" s="1">
        <f t="shared" si="0"/>
        <v>2.6016313718749999</v>
      </c>
    </row>
    <row r="15" spans="1:19" x14ac:dyDescent="0.25">
      <c r="A15" s="4" t="s">
        <v>181</v>
      </c>
      <c r="B15" s="4" t="s">
        <v>182</v>
      </c>
      <c r="C15" s="5">
        <v>40</v>
      </c>
      <c r="D15" s="3">
        <v>0.25</v>
      </c>
      <c r="E15" s="3">
        <v>0.25</v>
      </c>
      <c r="F15" s="3">
        <v>1</v>
      </c>
      <c r="G15" s="3">
        <v>1</v>
      </c>
      <c r="H15" s="3">
        <v>1.2</v>
      </c>
      <c r="I15" s="3">
        <v>1.2</v>
      </c>
      <c r="J15" s="3">
        <v>245.42490000000001</v>
      </c>
      <c r="K15" s="3">
        <v>-184.48070000000001</v>
      </c>
      <c r="L15" s="3">
        <v>0.53800000000000003</v>
      </c>
      <c r="M15" s="3">
        <v>0.30399999999999999</v>
      </c>
      <c r="N15" s="3">
        <v>11.209</v>
      </c>
      <c r="O15" s="3">
        <v>6.343</v>
      </c>
      <c r="P15" s="3">
        <v>1.4239999999999999</v>
      </c>
      <c r="Q15" s="3">
        <v>-1.071</v>
      </c>
      <c r="S15" s="1">
        <f t="shared" si="0"/>
        <v>3.9269907499999999</v>
      </c>
    </row>
    <row r="16" spans="1:19" x14ac:dyDescent="0.25">
      <c r="A16" s="4" t="s">
        <v>182</v>
      </c>
      <c r="B16" s="4" t="s">
        <v>183</v>
      </c>
      <c r="C16" s="5">
        <v>48</v>
      </c>
      <c r="D16" s="3">
        <v>0.25</v>
      </c>
      <c r="E16" s="3">
        <v>0.25</v>
      </c>
      <c r="F16" s="3">
        <v>1</v>
      </c>
      <c r="G16" s="3">
        <v>1</v>
      </c>
      <c r="H16" s="3">
        <v>1.2</v>
      </c>
      <c r="I16" s="3">
        <v>1.2</v>
      </c>
      <c r="J16" s="3">
        <v>241.94</v>
      </c>
      <c r="K16" s="3">
        <v>-181.0121</v>
      </c>
      <c r="L16" s="3">
        <v>0.627</v>
      </c>
      <c r="M16" s="3">
        <v>0.35199999999999998</v>
      </c>
      <c r="N16" s="3">
        <v>10.894</v>
      </c>
      <c r="O16" s="3">
        <v>6.1070000000000002</v>
      </c>
      <c r="P16" s="3">
        <v>1.4039999999999999</v>
      </c>
      <c r="Q16" s="3">
        <v>-1.0509999999999999</v>
      </c>
      <c r="S16" s="1">
        <f t="shared" si="0"/>
        <v>4.7123889000000005</v>
      </c>
    </row>
    <row r="17" spans="1:19" x14ac:dyDescent="0.25">
      <c r="A17" s="4" t="s">
        <v>183</v>
      </c>
      <c r="B17" s="4" t="s">
        <v>83</v>
      </c>
      <c r="C17" s="5">
        <v>27</v>
      </c>
      <c r="D17" s="3">
        <v>0.25</v>
      </c>
      <c r="E17" s="3">
        <v>0.25</v>
      </c>
      <c r="F17" s="3">
        <v>1</v>
      </c>
      <c r="G17" s="3">
        <v>1</v>
      </c>
      <c r="H17" s="3">
        <v>1.2</v>
      </c>
      <c r="I17" s="3">
        <v>1.2</v>
      </c>
      <c r="J17" s="3">
        <v>237.85419999999999</v>
      </c>
      <c r="K17" s="3">
        <v>-176.94550000000001</v>
      </c>
      <c r="L17" s="3">
        <v>0.34100000000000003</v>
      </c>
      <c r="M17" s="3">
        <v>0.189</v>
      </c>
      <c r="N17" s="3">
        <v>10.53</v>
      </c>
      <c r="O17" s="3">
        <v>5.8369999999999997</v>
      </c>
      <c r="P17" s="3">
        <v>1.38</v>
      </c>
      <c r="Q17" s="3">
        <v>-1.0269999999999999</v>
      </c>
      <c r="S17" s="1">
        <f t="shared" si="0"/>
        <v>2.6507187562499999</v>
      </c>
    </row>
    <row r="18" spans="1:19" x14ac:dyDescent="0.25">
      <c r="A18" s="4" t="s">
        <v>47</v>
      </c>
      <c r="B18" s="4" t="s">
        <v>55</v>
      </c>
      <c r="C18" s="5">
        <v>131</v>
      </c>
      <c r="D18" s="3">
        <v>0.25</v>
      </c>
      <c r="E18" s="3">
        <v>0.25</v>
      </c>
      <c r="F18" s="3">
        <v>1</v>
      </c>
      <c r="G18" s="3">
        <v>1</v>
      </c>
      <c r="H18" s="3">
        <v>1.2</v>
      </c>
      <c r="I18" s="3">
        <v>1.2</v>
      </c>
      <c r="J18" s="3">
        <v>184.30779999999999</v>
      </c>
      <c r="K18" s="3">
        <v>-244.1482</v>
      </c>
      <c r="L18" s="3">
        <v>0.995</v>
      </c>
      <c r="M18" s="3">
        <v>1.744</v>
      </c>
      <c r="N18" s="3">
        <v>6.3310000000000004</v>
      </c>
      <c r="O18" s="3">
        <v>11.093</v>
      </c>
      <c r="P18" s="3">
        <v>1.07</v>
      </c>
      <c r="Q18" s="3">
        <v>-1.417</v>
      </c>
      <c r="S18" s="1">
        <f t="shared" si="0"/>
        <v>12.860894706250001</v>
      </c>
    </row>
    <row r="19" spans="1:19" x14ac:dyDescent="0.25">
      <c r="A19" s="4"/>
      <c r="B19" s="4"/>
      <c r="C19" s="5">
        <v>26</v>
      </c>
      <c r="D19" s="3">
        <v>0.2</v>
      </c>
      <c r="E19" s="3">
        <v>0.2</v>
      </c>
      <c r="F19" s="3">
        <v>1</v>
      </c>
      <c r="G19" s="3">
        <v>1</v>
      </c>
      <c r="H19" s="3">
        <v>1.2</v>
      </c>
      <c r="I19" s="3">
        <v>1.2</v>
      </c>
      <c r="J19" s="3">
        <v>180.13759999999999</v>
      </c>
      <c r="K19" s="3">
        <v>-119.3623</v>
      </c>
      <c r="L19" s="3">
        <v>0.60799999999999998</v>
      </c>
      <c r="M19" s="3">
        <v>0.26700000000000002</v>
      </c>
      <c r="N19" s="3">
        <v>19.474</v>
      </c>
      <c r="O19" s="3">
        <v>8.5679999999999996</v>
      </c>
      <c r="P19" s="3">
        <v>1.6339999999999999</v>
      </c>
      <c r="Q19" s="3">
        <v>-1.0820000000000001</v>
      </c>
      <c r="S19" s="1">
        <f t="shared" si="0"/>
        <v>1.6336281520000002</v>
      </c>
    </row>
    <row r="20" spans="1:19" x14ac:dyDescent="0.25">
      <c r="A20" s="4"/>
      <c r="B20" s="4" t="s">
        <v>25</v>
      </c>
      <c r="C20" s="5">
        <v>8.5</v>
      </c>
      <c r="D20" s="3">
        <v>0.2</v>
      </c>
      <c r="E20" s="3">
        <v>0.2</v>
      </c>
      <c r="F20" s="3">
        <v>1</v>
      </c>
      <c r="G20" s="3">
        <v>1</v>
      </c>
      <c r="H20" s="3">
        <v>1.2</v>
      </c>
      <c r="I20" s="3">
        <v>1.2</v>
      </c>
      <c r="J20" s="3">
        <v>180.13560000000001</v>
      </c>
      <c r="K20" s="3">
        <v>-119.3643</v>
      </c>
      <c r="L20" s="3">
        <v>0.19900000000000001</v>
      </c>
      <c r="M20" s="3">
        <v>8.6999999999999994E-2</v>
      </c>
      <c r="N20" s="3">
        <v>19.474</v>
      </c>
      <c r="O20" s="3">
        <v>8.5679999999999996</v>
      </c>
      <c r="P20" s="3">
        <v>1.6339999999999999</v>
      </c>
      <c r="Q20" s="3">
        <v>-1.0820000000000001</v>
      </c>
      <c r="S20" s="1">
        <f t="shared" si="0"/>
        <v>0.53407074200000004</v>
      </c>
    </row>
    <row r="21" spans="1:19" x14ac:dyDescent="0.25">
      <c r="A21" s="4" t="s">
        <v>25</v>
      </c>
      <c r="B21" s="4"/>
      <c r="C21" s="5">
        <v>8</v>
      </c>
      <c r="D21" s="3">
        <v>0.2</v>
      </c>
      <c r="E21" s="3">
        <v>0.2</v>
      </c>
      <c r="F21" s="3">
        <v>1</v>
      </c>
      <c r="G21" s="3">
        <v>1</v>
      </c>
      <c r="H21" s="3">
        <v>1.2</v>
      </c>
      <c r="I21" s="3">
        <v>1.2</v>
      </c>
      <c r="J21" s="3">
        <v>178.88740000000001</v>
      </c>
      <c r="K21" s="3">
        <v>-118.11969999999999</v>
      </c>
      <c r="L21" s="3">
        <v>0.184</v>
      </c>
      <c r="M21" s="3">
        <v>8.1000000000000003E-2</v>
      </c>
      <c r="N21" s="3">
        <v>19.206</v>
      </c>
      <c r="O21" s="3">
        <v>8.391</v>
      </c>
      <c r="P21" s="3">
        <v>1.6220000000000001</v>
      </c>
      <c r="Q21" s="3">
        <v>-1.071</v>
      </c>
      <c r="S21" s="1">
        <f t="shared" si="0"/>
        <v>0.50265481600000006</v>
      </c>
    </row>
    <row r="22" spans="1:19" x14ac:dyDescent="0.25">
      <c r="A22" s="4"/>
      <c r="B22" s="4" t="s">
        <v>80</v>
      </c>
      <c r="C22" s="5">
        <v>10</v>
      </c>
      <c r="D22" s="3">
        <v>0.2</v>
      </c>
      <c r="E22" s="3">
        <v>0.2</v>
      </c>
      <c r="F22" s="3">
        <v>1</v>
      </c>
      <c r="G22" s="3">
        <v>1</v>
      </c>
      <c r="H22" s="3">
        <v>1.2</v>
      </c>
      <c r="I22" s="3">
        <v>1.2</v>
      </c>
      <c r="J22" s="3">
        <v>178.88679999999999</v>
      </c>
      <c r="K22" s="3">
        <v>-118.1203</v>
      </c>
      <c r="L22" s="3">
        <v>0.23</v>
      </c>
      <c r="M22" s="3">
        <v>0.10100000000000001</v>
      </c>
      <c r="N22" s="3">
        <v>19.204999999999998</v>
      </c>
      <c r="O22" s="3">
        <v>8.391</v>
      </c>
      <c r="P22" s="3">
        <v>1.6220000000000001</v>
      </c>
      <c r="Q22" s="3">
        <v>-1.071</v>
      </c>
      <c r="S22" s="1">
        <f t="shared" si="0"/>
        <v>0.6283185200000001</v>
      </c>
    </row>
    <row r="23" spans="1:19" x14ac:dyDescent="0.25">
      <c r="A23" s="4"/>
      <c r="B23" s="4"/>
      <c r="C23" s="5">
        <v>83</v>
      </c>
      <c r="D23" s="3">
        <v>0.2</v>
      </c>
      <c r="E23" s="3">
        <v>0.2</v>
      </c>
      <c r="F23" s="3">
        <v>1</v>
      </c>
      <c r="G23" s="3">
        <v>1</v>
      </c>
      <c r="H23" s="3">
        <v>1.2</v>
      </c>
      <c r="I23" s="3">
        <v>1.2</v>
      </c>
      <c r="J23" s="3">
        <v>156.25069999999999</v>
      </c>
      <c r="K23" s="3">
        <v>-95.534800000000004</v>
      </c>
      <c r="L23" s="3">
        <v>1.46</v>
      </c>
      <c r="M23" s="3">
        <v>0.54700000000000004</v>
      </c>
      <c r="N23" s="3">
        <v>14.661</v>
      </c>
      <c r="O23" s="3">
        <v>5.4969999999999999</v>
      </c>
      <c r="P23" s="3">
        <v>1.417</v>
      </c>
      <c r="Q23" s="3">
        <v>-0.86599999999999999</v>
      </c>
      <c r="S23" s="1">
        <f t="shared" si="0"/>
        <v>5.2150437160000003</v>
      </c>
    </row>
    <row r="24" spans="1:19" x14ac:dyDescent="0.25">
      <c r="A24" s="4" t="s">
        <v>55</v>
      </c>
      <c r="B24" s="4" t="s">
        <v>64</v>
      </c>
      <c r="C24" s="5">
        <v>19</v>
      </c>
      <c r="D24" s="3">
        <v>0.25</v>
      </c>
      <c r="E24" s="3">
        <v>0.25</v>
      </c>
      <c r="F24" s="3">
        <v>1</v>
      </c>
      <c r="G24" s="3">
        <v>1</v>
      </c>
      <c r="H24" s="3">
        <v>1.2</v>
      </c>
      <c r="I24" s="3">
        <v>1.2</v>
      </c>
      <c r="J24" s="3">
        <v>151.708</v>
      </c>
      <c r="K24" s="3">
        <v>-151.29599999999999</v>
      </c>
      <c r="L24" s="3">
        <v>9.8000000000000004E-2</v>
      </c>
      <c r="M24" s="3">
        <v>9.7000000000000003E-2</v>
      </c>
      <c r="N24" s="3">
        <v>4.2949999999999999</v>
      </c>
      <c r="O24" s="3">
        <v>4.2720000000000002</v>
      </c>
      <c r="P24" s="3">
        <v>0.88100000000000001</v>
      </c>
      <c r="Q24" s="3">
        <v>-0.878</v>
      </c>
      <c r="S24" s="1">
        <f t="shared" si="0"/>
        <v>1.8653206062500001</v>
      </c>
    </row>
    <row r="25" spans="1:19" x14ac:dyDescent="0.25">
      <c r="A25" s="4" t="s">
        <v>104</v>
      </c>
      <c r="B25" s="4" t="s">
        <v>25</v>
      </c>
      <c r="C25" s="5">
        <v>83</v>
      </c>
      <c r="D25" s="3">
        <v>0.2</v>
      </c>
      <c r="E25" s="3">
        <v>0.2</v>
      </c>
      <c r="F25" s="3">
        <v>1</v>
      </c>
      <c r="G25" s="3">
        <v>1</v>
      </c>
      <c r="H25" s="3">
        <v>1.2</v>
      </c>
      <c r="I25" s="3">
        <v>1.2</v>
      </c>
      <c r="J25" s="3">
        <v>145.95869999999999</v>
      </c>
      <c r="K25" s="3">
        <v>-145.61269999999999</v>
      </c>
      <c r="L25" s="3">
        <v>1.2749999999999999</v>
      </c>
      <c r="M25" s="3">
        <v>1.2689999999999999</v>
      </c>
      <c r="N25" s="3">
        <v>12.797000000000001</v>
      </c>
      <c r="O25" s="3">
        <v>12.737</v>
      </c>
      <c r="P25" s="3">
        <v>1.3240000000000001</v>
      </c>
      <c r="Q25" s="3">
        <v>-1.321</v>
      </c>
      <c r="S25" s="1">
        <f t="shared" si="0"/>
        <v>5.2150437160000003</v>
      </c>
    </row>
    <row r="26" spans="1:19" x14ac:dyDescent="0.25">
      <c r="A26" s="4" t="s">
        <v>25</v>
      </c>
      <c r="B26" s="4" t="s">
        <v>97</v>
      </c>
      <c r="C26" s="5">
        <v>42</v>
      </c>
      <c r="D26" s="3">
        <v>0.2</v>
      </c>
      <c r="E26" s="3">
        <v>0.2</v>
      </c>
      <c r="F26" s="3">
        <v>1</v>
      </c>
      <c r="G26" s="3">
        <v>1</v>
      </c>
      <c r="H26" s="3">
        <v>1.2</v>
      </c>
      <c r="I26" s="3">
        <v>1.2</v>
      </c>
      <c r="J26" s="3">
        <v>145.95230000000001</v>
      </c>
      <c r="K26" s="3">
        <v>-145.6191</v>
      </c>
      <c r="L26" s="3">
        <v>0.64500000000000002</v>
      </c>
      <c r="M26" s="3">
        <v>0.64200000000000002</v>
      </c>
      <c r="N26" s="3">
        <v>12.795999999999999</v>
      </c>
      <c r="O26" s="3">
        <v>12.738</v>
      </c>
      <c r="P26" s="3">
        <v>1.3240000000000001</v>
      </c>
      <c r="Q26" s="3">
        <v>-1.321</v>
      </c>
      <c r="S26" s="1">
        <f t="shared" si="0"/>
        <v>2.6389377840000003</v>
      </c>
    </row>
    <row r="27" spans="1:19" x14ac:dyDescent="0.25">
      <c r="A27" s="4" t="s">
        <v>64</v>
      </c>
      <c r="B27" s="4" t="s">
        <v>65</v>
      </c>
      <c r="C27" s="5">
        <v>82</v>
      </c>
      <c r="D27" s="3">
        <v>0.25</v>
      </c>
      <c r="E27" s="3">
        <v>0.25</v>
      </c>
      <c r="F27" s="3">
        <v>1</v>
      </c>
      <c r="G27" s="3">
        <v>1</v>
      </c>
      <c r="H27" s="3">
        <v>1.2</v>
      </c>
      <c r="I27" s="3">
        <v>1.2</v>
      </c>
      <c r="J27" s="3">
        <v>138.34530000000001</v>
      </c>
      <c r="K27" s="3">
        <v>-137.96369999999999</v>
      </c>
      <c r="L27" s="3">
        <v>0.35199999999999998</v>
      </c>
      <c r="M27" s="3">
        <v>0.35</v>
      </c>
      <c r="N27" s="3">
        <v>3.5739999999999998</v>
      </c>
      <c r="O27" s="3">
        <v>3.5550000000000002</v>
      </c>
      <c r="P27" s="3">
        <v>0.80300000000000005</v>
      </c>
      <c r="Q27" s="3">
        <v>-0.80100000000000005</v>
      </c>
      <c r="S27" s="1">
        <f t="shared" si="0"/>
        <v>8.0503310374999995</v>
      </c>
    </row>
    <row r="28" spans="1:19" x14ac:dyDescent="0.25">
      <c r="A28" s="4"/>
      <c r="B28" s="4" t="s">
        <v>96</v>
      </c>
      <c r="C28" s="5">
        <v>19.5</v>
      </c>
      <c r="D28" s="3">
        <v>0.15</v>
      </c>
      <c r="E28" s="3">
        <v>0.15</v>
      </c>
      <c r="F28" s="3">
        <v>1</v>
      </c>
      <c r="G28" s="3">
        <v>1</v>
      </c>
      <c r="H28" s="3">
        <v>1.2</v>
      </c>
      <c r="I28" s="3">
        <v>1.2</v>
      </c>
      <c r="J28" s="3">
        <v>125.9144</v>
      </c>
      <c r="K28" s="3">
        <v>-125.6345</v>
      </c>
      <c r="L28" s="3">
        <v>1.0069999999999999</v>
      </c>
      <c r="M28" s="3">
        <v>1.0029999999999999</v>
      </c>
      <c r="N28" s="3">
        <v>43.052</v>
      </c>
      <c r="O28" s="3">
        <v>42.860999999999997</v>
      </c>
      <c r="P28" s="3">
        <v>2.0299999999999998</v>
      </c>
      <c r="Q28" s="3">
        <v>-2.0249999999999999</v>
      </c>
      <c r="S28" s="1">
        <f t="shared" si="0"/>
        <v>0.689186876625</v>
      </c>
    </row>
    <row r="29" spans="1:19" x14ac:dyDescent="0.25">
      <c r="A29" s="4" t="s">
        <v>78</v>
      </c>
      <c r="B29" s="4" t="s">
        <v>77</v>
      </c>
      <c r="C29" s="5">
        <v>59</v>
      </c>
      <c r="D29" s="3">
        <v>0.2</v>
      </c>
      <c r="E29" s="3">
        <v>0.2</v>
      </c>
      <c r="F29" s="3">
        <v>1</v>
      </c>
      <c r="G29" s="3">
        <v>1</v>
      </c>
      <c r="H29" s="3">
        <v>1.2</v>
      </c>
      <c r="I29" s="3">
        <v>1.2</v>
      </c>
      <c r="J29" s="3">
        <v>117.2928</v>
      </c>
      <c r="K29" s="3">
        <v>-56.664200000000001</v>
      </c>
      <c r="L29" s="3">
        <v>0.58599999999999997</v>
      </c>
      <c r="M29" s="3">
        <v>0.13800000000000001</v>
      </c>
      <c r="N29" s="3">
        <v>8.2739999999999991</v>
      </c>
      <c r="O29" s="3">
        <v>1.944</v>
      </c>
      <c r="P29" s="3">
        <v>1.0640000000000001</v>
      </c>
      <c r="Q29" s="3">
        <v>-0.51400000000000001</v>
      </c>
      <c r="S29" s="1">
        <f t="shared" si="0"/>
        <v>3.7070792680000006</v>
      </c>
    </row>
    <row r="30" spans="1:19" x14ac:dyDescent="0.25">
      <c r="A30" s="4" t="s">
        <v>96</v>
      </c>
      <c r="B30" s="4" t="s">
        <v>94</v>
      </c>
      <c r="C30" s="5">
        <v>57</v>
      </c>
      <c r="D30" s="3">
        <v>0.15</v>
      </c>
      <c r="E30" s="3">
        <v>0.15</v>
      </c>
      <c r="F30" s="3">
        <v>1</v>
      </c>
      <c r="G30" s="3">
        <v>1</v>
      </c>
      <c r="H30" s="3">
        <v>1.2</v>
      </c>
      <c r="I30" s="3">
        <v>1.2</v>
      </c>
      <c r="J30" s="3">
        <v>99.369100000000003</v>
      </c>
      <c r="K30" s="3">
        <v>-99.141499999999994</v>
      </c>
      <c r="L30" s="3">
        <v>1.8360000000000001</v>
      </c>
      <c r="M30" s="3">
        <v>1.827</v>
      </c>
      <c r="N30" s="3">
        <v>26.835999999999999</v>
      </c>
      <c r="O30" s="3">
        <v>26.713999999999999</v>
      </c>
      <c r="P30" s="3">
        <v>1.6020000000000001</v>
      </c>
      <c r="Q30" s="3">
        <v>-1.5980000000000001</v>
      </c>
      <c r="S30" s="1">
        <f t="shared" si="0"/>
        <v>2.0145462547499999</v>
      </c>
    </row>
    <row r="31" spans="1:19" x14ac:dyDescent="0.25">
      <c r="A31" s="4" t="s">
        <v>47</v>
      </c>
      <c r="B31" s="4" t="s">
        <v>48</v>
      </c>
      <c r="C31" s="5">
        <v>117</v>
      </c>
      <c r="D31" s="3">
        <v>0.15</v>
      </c>
      <c r="E31" s="3">
        <v>0.15</v>
      </c>
      <c r="F31" s="3">
        <v>1</v>
      </c>
      <c r="G31" s="3">
        <v>1</v>
      </c>
      <c r="H31" s="3">
        <v>1.2</v>
      </c>
      <c r="I31" s="3">
        <v>1.2</v>
      </c>
      <c r="J31" s="3">
        <v>98.908100000000005</v>
      </c>
      <c r="K31" s="3">
        <v>-98.686499999999995</v>
      </c>
      <c r="L31" s="3">
        <v>3.7330000000000001</v>
      </c>
      <c r="M31" s="3">
        <v>3.7160000000000002</v>
      </c>
      <c r="N31" s="3">
        <v>26.588000000000001</v>
      </c>
      <c r="O31" s="3">
        <v>26.47</v>
      </c>
      <c r="P31" s="3">
        <v>1.595</v>
      </c>
      <c r="Q31" s="3">
        <v>-1.591</v>
      </c>
      <c r="S31" s="1">
        <f t="shared" si="0"/>
        <v>4.13512125975</v>
      </c>
    </row>
    <row r="32" spans="1:19" x14ac:dyDescent="0.25">
      <c r="A32" s="4" t="s">
        <v>94</v>
      </c>
      <c r="B32" s="4" t="s">
        <v>92</v>
      </c>
      <c r="C32" s="5">
        <v>32.5</v>
      </c>
      <c r="D32" s="3">
        <v>0.15</v>
      </c>
      <c r="E32" s="3">
        <v>0.15</v>
      </c>
      <c r="F32" s="3">
        <v>1</v>
      </c>
      <c r="G32" s="3">
        <v>1</v>
      </c>
      <c r="H32" s="3">
        <v>1.2</v>
      </c>
      <c r="I32" s="3">
        <v>1.2</v>
      </c>
      <c r="J32" s="3">
        <v>88.846199999999996</v>
      </c>
      <c r="K32" s="3">
        <v>-88.644199999999998</v>
      </c>
      <c r="L32" s="3">
        <v>0.83699999999999997</v>
      </c>
      <c r="M32" s="3">
        <v>0.83299999999999996</v>
      </c>
      <c r="N32" s="3">
        <v>21.463999999999999</v>
      </c>
      <c r="O32" s="3">
        <v>21.367000000000001</v>
      </c>
      <c r="P32" s="3">
        <v>1.4319999999999999</v>
      </c>
      <c r="Q32" s="3">
        <v>-1.429</v>
      </c>
      <c r="S32" s="1">
        <f t="shared" si="0"/>
        <v>1.148644794375</v>
      </c>
    </row>
    <row r="33" spans="1:19" x14ac:dyDescent="0.25">
      <c r="A33" s="4" t="s">
        <v>92</v>
      </c>
      <c r="B33" s="4" t="s">
        <v>93</v>
      </c>
      <c r="C33" s="5">
        <v>26</v>
      </c>
      <c r="D33" s="3">
        <v>0.15</v>
      </c>
      <c r="E33" s="3">
        <v>0.15</v>
      </c>
      <c r="F33" s="3">
        <v>1</v>
      </c>
      <c r="G33" s="3">
        <v>1</v>
      </c>
      <c r="H33" s="3">
        <v>1.2</v>
      </c>
      <c r="I33" s="3">
        <v>1.2</v>
      </c>
      <c r="J33" s="3">
        <v>88.844800000000006</v>
      </c>
      <c r="K33" s="3">
        <v>-88.645600000000002</v>
      </c>
      <c r="L33" s="3">
        <v>0.67</v>
      </c>
      <c r="M33" s="3">
        <v>0.66700000000000004</v>
      </c>
      <c r="N33" s="3">
        <v>21.463000000000001</v>
      </c>
      <c r="O33" s="3">
        <v>21.367000000000001</v>
      </c>
      <c r="P33" s="3">
        <v>1.4319999999999999</v>
      </c>
      <c r="Q33" s="3">
        <v>-1.429</v>
      </c>
      <c r="S33" s="1">
        <f t="shared" si="0"/>
        <v>0.9189158355</v>
      </c>
    </row>
    <row r="34" spans="1:19" x14ac:dyDescent="0.25">
      <c r="A34" s="4" t="s">
        <v>93</v>
      </c>
      <c r="B34" s="4" t="s">
        <v>110</v>
      </c>
      <c r="C34" s="5">
        <v>26</v>
      </c>
      <c r="D34" s="3">
        <v>0.15</v>
      </c>
      <c r="E34" s="3">
        <v>0.15</v>
      </c>
      <c r="F34" s="3">
        <v>1</v>
      </c>
      <c r="G34" s="3">
        <v>1</v>
      </c>
      <c r="H34" s="3">
        <v>1.2</v>
      </c>
      <c r="I34" s="3">
        <v>1.2</v>
      </c>
      <c r="J34" s="3">
        <v>88.101200000000006</v>
      </c>
      <c r="K34" s="3">
        <v>-87.905799999999999</v>
      </c>
      <c r="L34" s="3">
        <v>0.65900000000000003</v>
      </c>
      <c r="M34" s="3">
        <v>0.65600000000000003</v>
      </c>
      <c r="N34" s="3">
        <v>21.106000000000002</v>
      </c>
      <c r="O34" s="3">
        <v>21.013000000000002</v>
      </c>
      <c r="P34" s="3">
        <v>1.42</v>
      </c>
      <c r="Q34" s="3">
        <v>-1.417</v>
      </c>
      <c r="S34" s="1">
        <f t="shared" si="0"/>
        <v>0.9189158355</v>
      </c>
    </row>
    <row r="35" spans="1:19" x14ac:dyDescent="0.25">
      <c r="A35" s="4" t="s">
        <v>65</v>
      </c>
      <c r="B35" s="4"/>
      <c r="C35" s="5">
        <v>97.51</v>
      </c>
      <c r="D35" s="3">
        <v>0.25</v>
      </c>
      <c r="E35" s="3">
        <v>0.25</v>
      </c>
      <c r="F35" s="3">
        <v>1</v>
      </c>
      <c r="G35" s="3">
        <v>1</v>
      </c>
      <c r="H35" s="3">
        <v>1.2</v>
      </c>
      <c r="I35" s="3">
        <v>1.2</v>
      </c>
      <c r="J35" s="3">
        <v>88.078699999999998</v>
      </c>
      <c r="K35" s="3">
        <v>-87.820599999999999</v>
      </c>
      <c r="L35" s="3">
        <v>0.17</v>
      </c>
      <c r="M35" s="3">
        <v>0.16900000000000001</v>
      </c>
      <c r="N35" s="3">
        <v>1.4550000000000001</v>
      </c>
      <c r="O35" s="3">
        <v>1.4470000000000001</v>
      </c>
      <c r="P35" s="3">
        <v>0.51100000000000001</v>
      </c>
      <c r="Q35" s="3">
        <v>-0.51</v>
      </c>
      <c r="S35" s="1">
        <f t="shared" si="0"/>
        <v>9.5730217008125003</v>
      </c>
    </row>
    <row r="36" spans="1:19" x14ac:dyDescent="0.25">
      <c r="A36" s="4" t="s">
        <v>110</v>
      </c>
      <c r="B36" s="4"/>
      <c r="C36" s="5">
        <v>32</v>
      </c>
      <c r="D36" s="3">
        <v>0.15</v>
      </c>
      <c r="E36" s="3">
        <v>0.15</v>
      </c>
      <c r="F36" s="3">
        <v>1</v>
      </c>
      <c r="G36" s="3">
        <v>1</v>
      </c>
      <c r="H36" s="3">
        <v>1.2</v>
      </c>
      <c r="I36" s="3">
        <v>1.2</v>
      </c>
      <c r="J36" s="3">
        <v>84.700100000000006</v>
      </c>
      <c r="K36" s="3">
        <v>-84.513300000000001</v>
      </c>
      <c r="L36" s="3">
        <v>0.749</v>
      </c>
      <c r="M36" s="3">
        <v>0.746</v>
      </c>
      <c r="N36" s="3">
        <v>19.512</v>
      </c>
      <c r="O36" s="3">
        <v>19.425999999999998</v>
      </c>
      <c r="P36" s="3">
        <v>1.3660000000000001</v>
      </c>
      <c r="Q36" s="3">
        <v>-1.363</v>
      </c>
      <c r="S36" s="1">
        <f t="shared" si="0"/>
        <v>1.1309733360000001</v>
      </c>
    </row>
    <row r="37" spans="1:19" x14ac:dyDescent="0.25">
      <c r="A37" s="4" t="s">
        <v>77</v>
      </c>
      <c r="B37" s="4" t="s">
        <v>76</v>
      </c>
      <c r="C37" s="5">
        <v>20</v>
      </c>
      <c r="D37" s="3">
        <v>0.2</v>
      </c>
      <c r="E37" s="3">
        <v>0.2</v>
      </c>
      <c r="F37" s="3">
        <v>1</v>
      </c>
      <c r="G37" s="3">
        <v>1</v>
      </c>
      <c r="H37" s="3">
        <v>1.2</v>
      </c>
      <c r="I37" s="3">
        <v>1.2</v>
      </c>
      <c r="J37" s="3">
        <v>83.786100000000005</v>
      </c>
      <c r="K37" s="3">
        <v>-23.239699999999999</v>
      </c>
      <c r="L37" s="3">
        <v>0.10199999999999999</v>
      </c>
      <c r="M37" s="3">
        <v>8.0000000000000002E-3</v>
      </c>
      <c r="N37" s="3">
        <v>4.2320000000000002</v>
      </c>
      <c r="O37" s="3">
        <v>0.33300000000000002</v>
      </c>
      <c r="P37" s="3">
        <v>0.76</v>
      </c>
      <c r="Q37" s="3">
        <v>-0.21099999999999999</v>
      </c>
      <c r="S37" s="1">
        <f t="shared" si="0"/>
        <v>1.2566370400000002</v>
      </c>
    </row>
    <row r="38" spans="1:19" x14ac:dyDescent="0.25">
      <c r="A38" s="4" t="s">
        <v>48</v>
      </c>
      <c r="B38" s="4" t="s">
        <v>49</v>
      </c>
      <c r="C38" s="5">
        <v>39.5</v>
      </c>
      <c r="D38" s="3">
        <v>0.15</v>
      </c>
      <c r="E38" s="3">
        <v>0.15</v>
      </c>
      <c r="F38" s="3">
        <v>1</v>
      </c>
      <c r="G38" s="3">
        <v>1</v>
      </c>
      <c r="H38" s="3">
        <v>1.2</v>
      </c>
      <c r="I38" s="3">
        <v>1.2</v>
      </c>
      <c r="J38" s="3">
        <v>79.462800000000001</v>
      </c>
      <c r="K38" s="3">
        <v>-79.288200000000003</v>
      </c>
      <c r="L38" s="3">
        <v>0.81399999999999995</v>
      </c>
      <c r="M38" s="3">
        <v>0.81100000000000005</v>
      </c>
      <c r="N38" s="3">
        <v>17.178999999999998</v>
      </c>
      <c r="O38" s="3">
        <v>17.103999999999999</v>
      </c>
      <c r="P38" s="3">
        <v>1.2809999999999999</v>
      </c>
      <c r="Q38" s="3">
        <v>-1.278</v>
      </c>
      <c r="S38" s="1">
        <f t="shared" si="0"/>
        <v>1.3960452116250002</v>
      </c>
    </row>
    <row r="39" spans="1:19" x14ac:dyDescent="0.25">
      <c r="A39" s="4" t="s">
        <v>76</v>
      </c>
      <c r="B39" s="4"/>
      <c r="C39" s="5">
        <v>70</v>
      </c>
      <c r="D39" s="3">
        <v>0.2</v>
      </c>
      <c r="E39" s="3">
        <v>0.2</v>
      </c>
      <c r="F39" s="3">
        <v>1</v>
      </c>
      <c r="G39" s="3">
        <v>1</v>
      </c>
      <c r="H39" s="3">
        <v>1.2</v>
      </c>
      <c r="I39" s="3">
        <v>1.2</v>
      </c>
      <c r="J39" s="3">
        <v>77.784199999999998</v>
      </c>
      <c r="K39" s="3">
        <v>-17.252800000000001</v>
      </c>
      <c r="L39" s="3">
        <v>0.307</v>
      </c>
      <c r="M39" s="3">
        <v>1.6E-2</v>
      </c>
      <c r="N39" s="3">
        <v>3.65</v>
      </c>
      <c r="O39" s="3">
        <v>0.185</v>
      </c>
      <c r="P39" s="3">
        <v>0.70499999999999996</v>
      </c>
      <c r="Q39" s="3">
        <v>-0.156</v>
      </c>
      <c r="S39" s="1">
        <f t="shared" si="0"/>
        <v>4.3982296400000003</v>
      </c>
    </row>
    <row r="40" spans="1:19" x14ac:dyDescent="0.25">
      <c r="A40" s="4"/>
      <c r="B40" s="4" t="s">
        <v>67</v>
      </c>
      <c r="C40" s="5">
        <v>24</v>
      </c>
      <c r="D40" s="3">
        <v>0.25</v>
      </c>
      <c r="E40" s="3">
        <v>0.25</v>
      </c>
      <c r="F40" s="3">
        <v>1</v>
      </c>
      <c r="G40" s="3">
        <v>1</v>
      </c>
      <c r="H40" s="3">
        <v>1.2</v>
      </c>
      <c r="I40" s="3">
        <v>1.2</v>
      </c>
      <c r="J40" s="3">
        <v>77.718299999999999</v>
      </c>
      <c r="K40" s="3">
        <v>-77.552300000000002</v>
      </c>
      <c r="L40" s="3">
        <v>3.3000000000000002E-2</v>
      </c>
      <c r="M40" s="3">
        <v>3.3000000000000002E-2</v>
      </c>
      <c r="N40" s="3">
        <v>1.135</v>
      </c>
      <c r="O40" s="3">
        <v>1.1299999999999999</v>
      </c>
      <c r="P40" s="3">
        <v>0.45100000000000001</v>
      </c>
      <c r="Q40" s="3">
        <v>-0.45</v>
      </c>
      <c r="S40" s="1">
        <f t="shared" si="0"/>
        <v>2.3561944500000003</v>
      </c>
    </row>
    <row r="41" spans="1:19" x14ac:dyDescent="0.25">
      <c r="A41" s="4" t="s">
        <v>49</v>
      </c>
      <c r="B41" s="4"/>
      <c r="C41" s="5">
        <v>101</v>
      </c>
      <c r="D41" s="3">
        <v>0.15</v>
      </c>
      <c r="E41" s="3">
        <v>0.15</v>
      </c>
      <c r="F41" s="3">
        <v>1</v>
      </c>
      <c r="G41" s="3">
        <v>1</v>
      </c>
      <c r="H41" s="3">
        <v>1.2</v>
      </c>
      <c r="I41" s="3">
        <v>1.2</v>
      </c>
      <c r="J41" s="3">
        <v>77.548900000000003</v>
      </c>
      <c r="K41" s="3">
        <v>-77.381799999999998</v>
      </c>
      <c r="L41" s="3">
        <v>1.9830000000000001</v>
      </c>
      <c r="M41" s="3">
        <v>1.9750000000000001</v>
      </c>
      <c r="N41" s="3">
        <v>16.363</v>
      </c>
      <c r="O41" s="3">
        <v>16.292999999999999</v>
      </c>
      <c r="P41" s="3">
        <v>1.25</v>
      </c>
      <c r="Q41" s="3">
        <v>-1.248</v>
      </c>
      <c r="S41" s="1">
        <f t="shared" si="0"/>
        <v>3.5696345917500003</v>
      </c>
    </row>
    <row r="42" spans="1:19" x14ac:dyDescent="0.25">
      <c r="A42" s="4" t="s">
        <v>69</v>
      </c>
      <c r="B42" s="4" t="s">
        <v>70</v>
      </c>
      <c r="C42" s="5">
        <v>53.6</v>
      </c>
      <c r="D42" s="3">
        <v>0.125</v>
      </c>
      <c r="E42" s="3">
        <v>0.125</v>
      </c>
      <c r="F42" s="3">
        <v>1</v>
      </c>
      <c r="G42" s="3">
        <v>1</v>
      </c>
      <c r="H42" s="3">
        <v>1.2</v>
      </c>
      <c r="I42" s="3">
        <v>1.2</v>
      </c>
      <c r="J42" s="3">
        <v>66.621099999999998</v>
      </c>
      <c r="K42" s="3">
        <v>-66.484800000000007</v>
      </c>
      <c r="L42" s="3">
        <v>2.0209999999999999</v>
      </c>
      <c r="M42" s="3">
        <v>2.0129999999999999</v>
      </c>
      <c r="N42" s="3">
        <v>31.42</v>
      </c>
      <c r="O42" s="3">
        <v>31.292000000000002</v>
      </c>
      <c r="P42" s="3">
        <v>1.5469999999999999</v>
      </c>
      <c r="Q42" s="3">
        <v>-1.5429999999999999</v>
      </c>
      <c r="S42" s="1">
        <f t="shared" si="0"/>
        <v>1.31554190125</v>
      </c>
    </row>
    <row r="43" spans="1:19" x14ac:dyDescent="0.25">
      <c r="A43" s="4"/>
      <c r="B43" s="4" t="s">
        <v>50</v>
      </c>
      <c r="C43" s="5">
        <v>51.57</v>
      </c>
      <c r="D43" s="3">
        <v>0.1</v>
      </c>
      <c r="E43" s="3">
        <v>0.1</v>
      </c>
      <c r="F43" s="3">
        <v>1</v>
      </c>
      <c r="G43" s="3">
        <v>1</v>
      </c>
      <c r="H43" s="3">
        <v>1.2</v>
      </c>
      <c r="I43" s="3">
        <v>1.2</v>
      </c>
      <c r="J43" s="3">
        <v>65.224400000000003</v>
      </c>
      <c r="K43" s="3">
        <v>-65.089299999999994</v>
      </c>
      <c r="L43" s="3">
        <v>6.0049999999999999</v>
      </c>
      <c r="M43" s="3">
        <v>5.98</v>
      </c>
      <c r="N43" s="3">
        <v>97.037999999999997</v>
      </c>
      <c r="O43" s="3">
        <v>96.637</v>
      </c>
      <c r="P43" s="3">
        <v>2.3660000000000001</v>
      </c>
      <c r="Q43" s="3">
        <v>-2.3610000000000002</v>
      </c>
      <c r="S43" s="1">
        <f t="shared" si="0"/>
        <v>0.81005965191000007</v>
      </c>
    </row>
    <row r="44" spans="1:19" x14ac:dyDescent="0.25">
      <c r="A44" s="4"/>
      <c r="B44" s="4" t="s">
        <v>114</v>
      </c>
      <c r="C44" s="5">
        <v>60</v>
      </c>
      <c r="D44" s="3">
        <v>0.15</v>
      </c>
      <c r="E44" s="3">
        <v>0.15</v>
      </c>
      <c r="F44" s="3">
        <v>1</v>
      </c>
      <c r="G44" s="3">
        <v>1</v>
      </c>
      <c r="H44" s="3">
        <v>1.2</v>
      </c>
      <c r="I44" s="3">
        <v>1.2</v>
      </c>
      <c r="J44" s="3">
        <v>56.896000000000001</v>
      </c>
      <c r="K44" s="3">
        <v>-56.769500000000001</v>
      </c>
      <c r="L44" s="3">
        <v>0.63500000000000001</v>
      </c>
      <c r="M44" s="3">
        <v>0.63300000000000001</v>
      </c>
      <c r="N44" s="3">
        <v>8.8249999999999993</v>
      </c>
      <c r="O44" s="3">
        <v>8.7859999999999996</v>
      </c>
      <c r="P44" s="3">
        <v>0.91700000000000004</v>
      </c>
      <c r="Q44" s="3">
        <v>-0.91500000000000004</v>
      </c>
      <c r="S44" s="1">
        <f t="shared" si="0"/>
        <v>2.1205750050000001</v>
      </c>
    </row>
    <row r="45" spans="1:19" x14ac:dyDescent="0.25">
      <c r="A45" s="4" t="s">
        <v>83</v>
      </c>
      <c r="B45" s="4" t="s">
        <v>84</v>
      </c>
      <c r="C45" s="5">
        <v>25</v>
      </c>
      <c r="D45" s="3">
        <v>0.125</v>
      </c>
      <c r="E45" s="3">
        <v>0.125</v>
      </c>
      <c r="F45" s="3">
        <v>1</v>
      </c>
      <c r="G45" s="3">
        <v>1</v>
      </c>
      <c r="H45" s="3">
        <v>1.2</v>
      </c>
      <c r="I45" s="3">
        <v>1.2</v>
      </c>
      <c r="J45" s="3">
        <v>54.869300000000003</v>
      </c>
      <c r="K45" s="3">
        <v>-54.747900000000001</v>
      </c>
      <c r="L45" s="3">
        <v>0.64</v>
      </c>
      <c r="M45" s="3">
        <v>0.63700000000000001</v>
      </c>
      <c r="N45" s="3">
        <v>21.332000000000001</v>
      </c>
      <c r="O45" s="3">
        <v>21.238</v>
      </c>
      <c r="P45" s="3">
        <v>1.274</v>
      </c>
      <c r="Q45" s="3">
        <v>-1.2709999999999999</v>
      </c>
      <c r="S45" s="1">
        <f t="shared" si="0"/>
        <v>0.61359230468750003</v>
      </c>
    </row>
    <row r="46" spans="1:19" x14ac:dyDescent="0.25">
      <c r="A46" s="4" t="s">
        <v>50</v>
      </c>
      <c r="B46" s="4" t="s">
        <v>51</v>
      </c>
      <c r="C46" s="5">
        <v>51.5</v>
      </c>
      <c r="D46" s="3">
        <v>0.1</v>
      </c>
      <c r="E46" s="3">
        <v>0.1</v>
      </c>
      <c r="F46" s="3">
        <v>1</v>
      </c>
      <c r="G46" s="3">
        <v>1</v>
      </c>
      <c r="H46" s="3">
        <v>1.2</v>
      </c>
      <c r="I46" s="3">
        <v>1.2</v>
      </c>
      <c r="J46" s="3">
        <v>53.063200000000002</v>
      </c>
      <c r="K46" s="3">
        <v>-52.953299999999999</v>
      </c>
      <c r="L46" s="3">
        <v>3.972</v>
      </c>
      <c r="M46" s="3">
        <v>3.9550000000000001</v>
      </c>
      <c r="N46" s="3">
        <v>64.266999999999996</v>
      </c>
      <c r="O46" s="3">
        <v>64.001000000000005</v>
      </c>
      <c r="P46" s="3">
        <v>1.925</v>
      </c>
      <c r="Q46" s="3">
        <v>-1.921</v>
      </c>
      <c r="S46" s="1">
        <f t="shared" si="0"/>
        <v>0.80896009450000006</v>
      </c>
    </row>
    <row r="47" spans="1:19" x14ac:dyDescent="0.25">
      <c r="A47" s="4"/>
      <c r="B47" s="4" t="s">
        <v>61</v>
      </c>
      <c r="C47" s="5">
        <v>27</v>
      </c>
      <c r="D47" s="3">
        <v>0.15</v>
      </c>
      <c r="E47" s="3">
        <v>0.15</v>
      </c>
      <c r="F47" s="3">
        <v>1</v>
      </c>
      <c r="G47" s="3">
        <v>1</v>
      </c>
      <c r="H47" s="3">
        <v>1.2</v>
      </c>
      <c r="I47" s="3">
        <v>1.2</v>
      </c>
      <c r="J47" s="3">
        <v>49.932099999999998</v>
      </c>
      <c r="K47" s="3">
        <v>10.530900000000001</v>
      </c>
      <c r="L47" s="3">
        <v>0.22</v>
      </c>
      <c r="M47" s="3">
        <v>0.01</v>
      </c>
      <c r="N47" s="3">
        <v>6.8029999999999999</v>
      </c>
      <c r="O47" s="3">
        <v>0.311</v>
      </c>
      <c r="P47" s="3">
        <v>0.80500000000000005</v>
      </c>
      <c r="Q47" s="3">
        <v>0.17</v>
      </c>
      <c r="S47" s="1">
        <f t="shared" si="0"/>
        <v>0.95425875225000001</v>
      </c>
    </row>
    <row r="48" spans="1:19" x14ac:dyDescent="0.25">
      <c r="A48" s="4" t="s">
        <v>114</v>
      </c>
      <c r="B48" s="4" t="s">
        <v>115</v>
      </c>
      <c r="C48" s="5">
        <v>29</v>
      </c>
      <c r="D48" s="3">
        <v>0.15</v>
      </c>
      <c r="E48" s="3">
        <v>0.15</v>
      </c>
      <c r="F48" s="3">
        <v>1</v>
      </c>
      <c r="G48" s="3">
        <v>1</v>
      </c>
      <c r="H48" s="3">
        <v>1.2</v>
      </c>
      <c r="I48" s="3">
        <v>1.2</v>
      </c>
      <c r="J48" s="3">
        <v>49.892899999999997</v>
      </c>
      <c r="K48" s="3">
        <v>-49.785699999999999</v>
      </c>
      <c r="L48" s="3">
        <v>0.23599999999999999</v>
      </c>
      <c r="M48" s="3">
        <v>0.23499999999999999</v>
      </c>
      <c r="N48" s="3">
        <v>6.7930000000000001</v>
      </c>
      <c r="O48" s="3">
        <v>6.7640000000000002</v>
      </c>
      <c r="P48" s="3">
        <v>0.80400000000000005</v>
      </c>
      <c r="Q48" s="3">
        <v>-0.80300000000000005</v>
      </c>
      <c r="S48" s="1">
        <f t="shared" si="0"/>
        <v>1.0249445857500001</v>
      </c>
    </row>
    <row r="49" spans="1:19" x14ac:dyDescent="0.25">
      <c r="A49" s="4"/>
      <c r="B49" s="4"/>
      <c r="C49" s="5">
        <v>14</v>
      </c>
      <c r="D49" s="3">
        <v>0.15</v>
      </c>
      <c r="E49" s="3">
        <v>0.15</v>
      </c>
      <c r="F49" s="3">
        <v>1</v>
      </c>
      <c r="G49" s="3">
        <v>1</v>
      </c>
      <c r="H49" s="3">
        <v>1.2</v>
      </c>
      <c r="I49" s="3">
        <v>1.2</v>
      </c>
      <c r="J49" s="3">
        <v>47.412799999999997</v>
      </c>
      <c r="K49" s="3">
        <v>-77.555099999999996</v>
      </c>
      <c r="L49" s="3">
        <v>0.10299999999999999</v>
      </c>
      <c r="M49" s="3">
        <v>0.27500000000000002</v>
      </c>
      <c r="N49" s="3">
        <v>6.1369999999999996</v>
      </c>
      <c r="O49" s="3">
        <v>16.366</v>
      </c>
      <c r="P49" s="3">
        <v>0.76400000000000001</v>
      </c>
      <c r="Q49" s="3">
        <v>-1.25</v>
      </c>
      <c r="S49" s="1">
        <f t="shared" si="0"/>
        <v>0.49480083450000001</v>
      </c>
    </row>
    <row r="50" spans="1:19" x14ac:dyDescent="0.25">
      <c r="A50" s="4" t="s">
        <v>61</v>
      </c>
      <c r="B50" s="4" t="s">
        <v>62</v>
      </c>
      <c r="C50" s="5">
        <v>40</v>
      </c>
      <c r="D50" s="3">
        <v>0.08</v>
      </c>
      <c r="E50" s="3">
        <v>0.08</v>
      </c>
      <c r="F50" s="3">
        <v>1</v>
      </c>
      <c r="G50" s="3">
        <v>1</v>
      </c>
      <c r="H50" s="3">
        <v>1.2</v>
      </c>
      <c r="I50" s="3">
        <v>1.2</v>
      </c>
      <c r="J50" s="3">
        <v>43.666400000000003</v>
      </c>
      <c r="K50" s="3">
        <v>16.781400000000001</v>
      </c>
      <c r="L50" s="3">
        <v>6.7359999999999998</v>
      </c>
      <c r="M50" s="3">
        <v>0.999</v>
      </c>
      <c r="N50" s="3">
        <v>140.327</v>
      </c>
      <c r="O50" s="3">
        <v>20.812999999999999</v>
      </c>
      <c r="P50" s="3">
        <v>2.4750000000000001</v>
      </c>
      <c r="Q50" s="3">
        <v>0.95099999999999996</v>
      </c>
      <c r="S50" s="1">
        <f t="shared" si="0"/>
        <v>0.40212385280000007</v>
      </c>
    </row>
    <row r="51" spans="1:19" ht="26.25" x14ac:dyDescent="0.25">
      <c r="A51" s="4" t="s">
        <v>62</v>
      </c>
      <c r="B51" s="4" t="s">
        <v>237</v>
      </c>
      <c r="C51" s="5">
        <v>37.5</v>
      </c>
      <c r="D51" s="3">
        <v>0.08</v>
      </c>
      <c r="E51" s="3">
        <v>0.08</v>
      </c>
      <c r="F51" s="3">
        <v>1</v>
      </c>
      <c r="G51" s="3">
        <v>1</v>
      </c>
      <c r="H51" s="3">
        <v>1.2</v>
      </c>
      <c r="I51" s="3">
        <v>1.2</v>
      </c>
      <c r="J51" s="3">
        <v>43.665900000000001</v>
      </c>
      <c r="K51" s="3">
        <v>16.780899999999999</v>
      </c>
      <c r="L51" s="3">
        <v>6.3150000000000004</v>
      </c>
      <c r="M51" s="3">
        <v>0.93700000000000006</v>
      </c>
      <c r="N51" s="3">
        <v>140.32400000000001</v>
      </c>
      <c r="O51" s="3">
        <v>20.812000000000001</v>
      </c>
      <c r="P51" s="3">
        <v>2.4750000000000001</v>
      </c>
      <c r="Q51" s="3">
        <v>0.95099999999999996</v>
      </c>
      <c r="S51" s="1">
        <f t="shared" si="0"/>
        <v>0.37699111200000007</v>
      </c>
    </row>
    <row r="52" spans="1:19" x14ac:dyDescent="0.25">
      <c r="A52" s="4"/>
      <c r="B52" s="4" t="s">
        <v>85</v>
      </c>
      <c r="C52" s="5">
        <v>62</v>
      </c>
      <c r="D52" s="3">
        <v>0.125</v>
      </c>
      <c r="E52" s="3">
        <v>0.125</v>
      </c>
      <c r="F52" s="3">
        <v>1</v>
      </c>
      <c r="G52" s="3">
        <v>1</v>
      </c>
      <c r="H52" s="3">
        <v>1.2</v>
      </c>
      <c r="I52" s="3">
        <v>1.2</v>
      </c>
      <c r="J52" s="3">
        <v>42.067700000000002</v>
      </c>
      <c r="K52" s="3">
        <v>-41.973500000000001</v>
      </c>
      <c r="L52" s="3">
        <v>0.93400000000000005</v>
      </c>
      <c r="M52" s="3">
        <v>0.93</v>
      </c>
      <c r="N52" s="3">
        <v>12.558999999999999</v>
      </c>
      <c r="O52" s="3">
        <v>12.503</v>
      </c>
      <c r="P52" s="3">
        <v>0.97699999999999998</v>
      </c>
      <c r="Q52" s="3">
        <v>-0.97399999999999998</v>
      </c>
      <c r="S52" s="1">
        <f t="shared" si="0"/>
        <v>1.5217089156250001</v>
      </c>
    </row>
    <row r="53" spans="1:19" x14ac:dyDescent="0.25">
      <c r="A53" s="4" t="s">
        <v>51</v>
      </c>
      <c r="B53" s="4" t="s">
        <v>52</v>
      </c>
      <c r="C53" s="5">
        <v>75</v>
      </c>
      <c r="D53" s="3">
        <v>0.1</v>
      </c>
      <c r="E53" s="3">
        <v>0.1</v>
      </c>
      <c r="F53" s="3">
        <v>1</v>
      </c>
      <c r="G53" s="3">
        <v>1</v>
      </c>
      <c r="H53" s="3">
        <v>1.2</v>
      </c>
      <c r="I53" s="3">
        <v>1.2</v>
      </c>
      <c r="J53" s="3">
        <v>41.101500000000001</v>
      </c>
      <c r="K53" s="3">
        <v>-41.017400000000002</v>
      </c>
      <c r="L53" s="3">
        <v>3.4740000000000002</v>
      </c>
      <c r="M53" s="3">
        <v>3.4590000000000001</v>
      </c>
      <c r="N53" s="3">
        <v>38.595999999999997</v>
      </c>
      <c r="O53" s="3">
        <v>38.439</v>
      </c>
      <c r="P53" s="3">
        <v>1.4910000000000001</v>
      </c>
      <c r="Q53" s="3">
        <v>-1.488</v>
      </c>
      <c r="S53" s="1">
        <f t="shared" si="0"/>
        <v>1.1780972250000001</v>
      </c>
    </row>
    <row r="54" spans="1:19" x14ac:dyDescent="0.25">
      <c r="A54" s="4" t="s">
        <v>85</v>
      </c>
      <c r="B54" s="4" t="s">
        <v>86</v>
      </c>
      <c r="C54" s="5">
        <v>22</v>
      </c>
      <c r="D54" s="3">
        <v>0.125</v>
      </c>
      <c r="E54" s="3">
        <v>0.125</v>
      </c>
      <c r="F54" s="3">
        <v>1</v>
      </c>
      <c r="G54" s="3">
        <v>1</v>
      </c>
      <c r="H54" s="3">
        <v>1.2</v>
      </c>
      <c r="I54" s="3">
        <v>1.2</v>
      </c>
      <c r="J54" s="3">
        <v>39.445700000000002</v>
      </c>
      <c r="K54" s="3">
        <v>-39.360300000000002</v>
      </c>
      <c r="L54" s="3">
        <v>0.29199999999999998</v>
      </c>
      <c r="M54" s="3">
        <v>0.28999999999999998</v>
      </c>
      <c r="N54" s="3">
        <v>11.047000000000001</v>
      </c>
      <c r="O54" s="3">
        <v>10.999000000000001</v>
      </c>
      <c r="P54" s="3">
        <v>0.91600000000000004</v>
      </c>
      <c r="Q54" s="3">
        <v>-0.91400000000000003</v>
      </c>
      <c r="S54" s="1">
        <f t="shared" si="0"/>
        <v>0.53996122812500003</v>
      </c>
    </row>
    <row r="55" spans="1:19" x14ac:dyDescent="0.25">
      <c r="A55" s="4" t="s">
        <v>78</v>
      </c>
      <c r="B55" s="4" t="s">
        <v>79</v>
      </c>
      <c r="C55" s="5">
        <v>22</v>
      </c>
      <c r="D55" s="3">
        <v>0.1</v>
      </c>
      <c r="E55" s="3">
        <v>0.1</v>
      </c>
      <c r="F55" s="3">
        <v>1</v>
      </c>
      <c r="G55" s="3">
        <v>1</v>
      </c>
      <c r="H55" s="3">
        <v>1.2</v>
      </c>
      <c r="I55" s="3">
        <v>1.2</v>
      </c>
      <c r="J55" s="3">
        <v>38.951599999999999</v>
      </c>
      <c r="K55" s="3">
        <v>-38.877000000000002</v>
      </c>
      <c r="L55" s="3">
        <v>0.91500000000000004</v>
      </c>
      <c r="M55" s="3">
        <v>0.91200000000000003</v>
      </c>
      <c r="N55" s="3">
        <v>34.673000000000002</v>
      </c>
      <c r="O55" s="3">
        <v>34.54</v>
      </c>
      <c r="P55" s="3">
        <v>1.413</v>
      </c>
      <c r="Q55" s="3">
        <v>-1.41</v>
      </c>
      <c r="S55" s="1">
        <f t="shared" si="0"/>
        <v>0.34557518600000003</v>
      </c>
    </row>
    <row r="56" spans="1:19" x14ac:dyDescent="0.25">
      <c r="A56" s="4"/>
      <c r="B56" s="4" t="s">
        <v>116</v>
      </c>
      <c r="C56" s="5">
        <v>28</v>
      </c>
      <c r="D56" s="3">
        <v>0.125</v>
      </c>
      <c r="E56" s="3">
        <v>0.125</v>
      </c>
      <c r="F56" s="3">
        <v>1</v>
      </c>
      <c r="G56" s="3">
        <v>1</v>
      </c>
      <c r="H56" s="3">
        <v>1.2</v>
      </c>
      <c r="I56" s="3">
        <v>1.2</v>
      </c>
      <c r="J56" s="3">
        <v>38.335099999999997</v>
      </c>
      <c r="K56" s="3">
        <v>-38.253100000000003</v>
      </c>
      <c r="L56" s="3">
        <v>0.35099999999999998</v>
      </c>
      <c r="M56" s="3">
        <v>0.34899999999999998</v>
      </c>
      <c r="N56" s="3">
        <v>10.436</v>
      </c>
      <c r="O56" s="3">
        <v>10.391</v>
      </c>
      <c r="P56" s="3">
        <v>0.89</v>
      </c>
      <c r="Q56" s="3">
        <v>-0.88800000000000001</v>
      </c>
      <c r="S56" s="1">
        <f t="shared" si="0"/>
        <v>0.68722338125000004</v>
      </c>
    </row>
    <row r="57" spans="1:19" x14ac:dyDescent="0.25">
      <c r="A57" s="4" t="s">
        <v>86</v>
      </c>
      <c r="B57" s="4" t="s">
        <v>87</v>
      </c>
      <c r="C57" s="5">
        <v>45</v>
      </c>
      <c r="D57" s="3">
        <v>0.125</v>
      </c>
      <c r="E57" s="3">
        <v>0.125</v>
      </c>
      <c r="F57" s="3">
        <v>1</v>
      </c>
      <c r="G57" s="3">
        <v>1</v>
      </c>
      <c r="H57" s="3">
        <v>1.2</v>
      </c>
      <c r="I57" s="3">
        <v>1.2</v>
      </c>
      <c r="J57" s="3">
        <v>35.965000000000003</v>
      </c>
      <c r="K57" s="3">
        <v>-35.887500000000003</v>
      </c>
      <c r="L57" s="3">
        <v>0.496</v>
      </c>
      <c r="M57" s="3">
        <v>0.49399999999999999</v>
      </c>
      <c r="N57" s="3">
        <v>9.19</v>
      </c>
      <c r="O57" s="3">
        <v>9.15</v>
      </c>
      <c r="P57" s="3">
        <v>0.83499999999999996</v>
      </c>
      <c r="Q57" s="3">
        <v>-0.83299999999999996</v>
      </c>
      <c r="S57" s="1">
        <f t="shared" si="0"/>
        <v>1.1044661484375</v>
      </c>
    </row>
    <row r="58" spans="1:19" ht="39" x14ac:dyDescent="0.25">
      <c r="A58" s="4"/>
      <c r="B58" s="4" t="s">
        <v>261</v>
      </c>
      <c r="C58" s="5">
        <v>10.6</v>
      </c>
      <c r="D58" s="3">
        <v>0.08</v>
      </c>
      <c r="E58" s="3">
        <v>0.08</v>
      </c>
      <c r="F58" s="3">
        <v>1</v>
      </c>
      <c r="G58" s="3">
        <v>1</v>
      </c>
      <c r="H58" s="3">
        <v>1.2</v>
      </c>
      <c r="I58" s="3">
        <v>1.2</v>
      </c>
      <c r="J58" s="3">
        <v>34.510899999999999</v>
      </c>
      <c r="K58" s="3">
        <v>-34.445999999999998</v>
      </c>
      <c r="L58" s="3">
        <v>1.1160000000000001</v>
      </c>
      <c r="M58" s="3">
        <v>1.1120000000000001</v>
      </c>
      <c r="N58" s="3">
        <v>87.712999999999994</v>
      </c>
      <c r="O58" s="3">
        <v>87.384</v>
      </c>
      <c r="P58" s="3">
        <v>1.956</v>
      </c>
      <c r="Q58" s="3">
        <v>-1.952</v>
      </c>
      <c r="S58" s="1">
        <f t="shared" si="0"/>
        <v>0.10656282099200001</v>
      </c>
    </row>
    <row r="59" spans="1:19" x14ac:dyDescent="0.25">
      <c r="A59" s="4"/>
      <c r="B59" s="4"/>
      <c r="C59" s="5">
        <v>3</v>
      </c>
      <c r="D59" s="3">
        <v>0.125</v>
      </c>
      <c r="E59" s="3">
        <v>0.125</v>
      </c>
      <c r="F59" s="3">
        <v>1</v>
      </c>
      <c r="G59" s="3">
        <v>1</v>
      </c>
      <c r="H59" s="3">
        <v>1.2</v>
      </c>
      <c r="I59" s="3">
        <v>1.2</v>
      </c>
      <c r="J59" s="3">
        <v>33.502200000000002</v>
      </c>
      <c r="K59" s="3">
        <v>-33.429000000000002</v>
      </c>
      <c r="L59" s="3">
        <v>2.9000000000000001E-2</v>
      </c>
      <c r="M59" s="3">
        <v>2.9000000000000001E-2</v>
      </c>
      <c r="N59" s="3">
        <v>7.9790000000000001</v>
      </c>
      <c r="O59" s="3">
        <v>7.944</v>
      </c>
      <c r="P59" s="3">
        <v>0.77800000000000002</v>
      </c>
      <c r="Q59" s="3">
        <v>-0.77600000000000002</v>
      </c>
      <c r="S59" s="1">
        <f t="shared" si="0"/>
        <v>7.3631076562500009E-2</v>
      </c>
    </row>
    <row r="60" spans="1:19" x14ac:dyDescent="0.25">
      <c r="A60" s="4"/>
      <c r="B60" s="4" t="s">
        <v>25</v>
      </c>
      <c r="C60" s="5">
        <v>20</v>
      </c>
      <c r="D60" s="3">
        <v>0.125</v>
      </c>
      <c r="E60" s="3">
        <v>0.125</v>
      </c>
      <c r="F60" s="3">
        <v>1</v>
      </c>
      <c r="G60" s="3">
        <v>1</v>
      </c>
      <c r="H60" s="3">
        <v>1.2</v>
      </c>
      <c r="I60" s="3">
        <v>1.2</v>
      </c>
      <c r="J60" s="3">
        <v>33.502099999999999</v>
      </c>
      <c r="K60" s="3">
        <v>-33.429099999999998</v>
      </c>
      <c r="L60" s="3">
        <v>0.191</v>
      </c>
      <c r="M60" s="3">
        <v>0.191</v>
      </c>
      <c r="N60" s="3">
        <v>7.9790000000000001</v>
      </c>
      <c r="O60" s="3">
        <v>7.944</v>
      </c>
      <c r="P60" s="3">
        <v>0.77800000000000002</v>
      </c>
      <c r="Q60" s="3">
        <v>-0.77600000000000002</v>
      </c>
      <c r="S60" s="1">
        <f t="shared" si="0"/>
        <v>0.49087384374999998</v>
      </c>
    </row>
    <row r="61" spans="1:19" x14ac:dyDescent="0.25">
      <c r="A61" s="4" t="s">
        <v>87</v>
      </c>
      <c r="B61" s="4" t="s">
        <v>88</v>
      </c>
      <c r="C61" s="5">
        <v>13</v>
      </c>
      <c r="D61" s="3">
        <v>0.1</v>
      </c>
      <c r="E61" s="3">
        <v>0.1</v>
      </c>
      <c r="F61" s="3">
        <v>1</v>
      </c>
      <c r="G61" s="3">
        <v>1</v>
      </c>
      <c r="H61" s="3">
        <v>1.2</v>
      </c>
      <c r="I61" s="3">
        <v>1.2</v>
      </c>
      <c r="J61" s="3">
        <v>32.243699999999997</v>
      </c>
      <c r="K61" s="3">
        <v>-32.175899999999999</v>
      </c>
      <c r="L61" s="3">
        <v>0.371</v>
      </c>
      <c r="M61" s="3">
        <v>0.36899999999999999</v>
      </c>
      <c r="N61" s="3">
        <v>23.782</v>
      </c>
      <c r="O61" s="3">
        <v>23.681999999999999</v>
      </c>
      <c r="P61" s="3">
        <v>1.17</v>
      </c>
      <c r="Q61" s="3">
        <v>-1.167</v>
      </c>
      <c r="S61" s="1">
        <f t="shared" si="0"/>
        <v>0.20420351900000003</v>
      </c>
    </row>
    <row r="62" spans="1:19" x14ac:dyDescent="0.25">
      <c r="A62" s="4"/>
      <c r="B62" s="4"/>
      <c r="C62" s="5">
        <v>29</v>
      </c>
      <c r="D62" s="3">
        <v>0.125</v>
      </c>
      <c r="E62" s="3">
        <v>0.125</v>
      </c>
      <c r="F62" s="3">
        <v>1</v>
      </c>
      <c r="G62" s="3">
        <v>1</v>
      </c>
      <c r="H62" s="3">
        <v>1.2</v>
      </c>
      <c r="I62" s="3">
        <v>1.2</v>
      </c>
      <c r="J62" s="3">
        <v>30.8047</v>
      </c>
      <c r="K62" s="3">
        <v>-30.737500000000001</v>
      </c>
      <c r="L62" s="3">
        <v>0.23499999999999999</v>
      </c>
      <c r="M62" s="3">
        <v>0.23400000000000001</v>
      </c>
      <c r="N62" s="3">
        <v>6.7510000000000003</v>
      </c>
      <c r="O62" s="3">
        <v>6.7210000000000001</v>
      </c>
      <c r="P62" s="3">
        <v>0.71499999999999997</v>
      </c>
      <c r="Q62" s="3">
        <v>-0.71399999999999997</v>
      </c>
      <c r="S62" s="1">
        <f t="shared" si="0"/>
        <v>0.71176707343750001</v>
      </c>
    </row>
    <row r="63" spans="1:19" x14ac:dyDescent="0.25">
      <c r="A63" s="4"/>
      <c r="B63" s="4" t="s">
        <v>25</v>
      </c>
      <c r="C63" s="5">
        <v>5</v>
      </c>
      <c r="D63" s="3">
        <v>0.125</v>
      </c>
      <c r="E63" s="3">
        <v>0.125</v>
      </c>
      <c r="F63" s="3">
        <v>1</v>
      </c>
      <c r="G63" s="3">
        <v>1</v>
      </c>
      <c r="H63" s="3">
        <v>1.2</v>
      </c>
      <c r="I63" s="3">
        <v>1.2</v>
      </c>
      <c r="J63" s="3">
        <v>30.803899999999999</v>
      </c>
      <c r="K63" s="3">
        <v>-30.738399999999999</v>
      </c>
      <c r="L63" s="3">
        <v>4.1000000000000002E-2</v>
      </c>
      <c r="M63" s="3">
        <v>0.04</v>
      </c>
      <c r="N63" s="3">
        <v>6.75</v>
      </c>
      <c r="O63" s="3">
        <v>6.7220000000000004</v>
      </c>
      <c r="P63" s="3">
        <v>0.71499999999999997</v>
      </c>
      <c r="Q63" s="3">
        <v>-0.71399999999999997</v>
      </c>
      <c r="S63" s="1">
        <f t="shared" si="0"/>
        <v>0.1227184609375</v>
      </c>
    </row>
    <row r="64" spans="1:19" ht="51.75" x14ac:dyDescent="0.25">
      <c r="A64" s="4"/>
      <c r="B64" s="4" t="s">
        <v>68</v>
      </c>
      <c r="C64" s="5">
        <v>25.5</v>
      </c>
      <c r="D64" s="3">
        <v>0.15</v>
      </c>
      <c r="E64" s="3">
        <v>0</v>
      </c>
      <c r="F64" s="3">
        <v>1</v>
      </c>
      <c r="G64" s="3">
        <v>1</v>
      </c>
      <c r="H64" s="3">
        <v>1.2</v>
      </c>
      <c r="I64" s="3">
        <v>1.2</v>
      </c>
      <c r="J64" s="3">
        <v>30.302700000000002</v>
      </c>
      <c r="K64" s="3">
        <v>0</v>
      </c>
      <c r="L64" s="3">
        <v>7.6999999999999999E-2</v>
      </c>
      <c r="M64" s="3">
        <v>0</v>
      </c>
      <c r="N64" s="3">
        <v>2.5190000000000001</v>
      </c>
      <c r="O64" s="3">
        <v>0</v>
      </c>
      <c r="P64" s="3">
        <v>0.48899999999999999</v>
      </c>
      <c r="Q64" s="3">
        <v>0</v>
      </c>
      <c r="S64" s="1">
        <f t="shared" si="0"/>
        <v>0.45062218856250003</v>
      </c>
    </row>
    <row r="65" spans="1:19" ht="51.75" x14ac:dyDescent="0.25">
      <c r="A65" s="4" t="s">
        <v>68</v>
      </c>
      <c r="B65" s="4"/>
      <c r="C65" s="5">
        <v>8.3000000000000007</v>
      </c>
      <c r="D65" s="3">
        <v>0.15</v>
      </c>
      <c r="E65" s="3">
        <v>0</v>
      </c>
      <c r="F65" s="3">
        <v>1</v>
      </c>
      <c r="G65" s="3">
        <v>1</v>
      </c>
      <c r="H65" s="3">
        <v>1.2</v>
      </c>
      <c r="I65" s="3">
        <v>1.2</v>
      </c>
      <c r="J65" s="3">
        <v>30.301600000000001</v>
      </c>
      <c r="K65" s="3">
        <v>0</v>
      </c>
      <c r="L65" s="3">
        <v>2.5000000000000001E-2</v>
      </c>
      <c r="M65" s="3">
        <v>0</v>
      </c>
      <c r="N65" s="3">
        <v>2.5179999999999998</v>
      </c>
      <c r="O65" s="3">
        <v>0</v>
      </c>
      <c r="P65" s="3">
        <v>0.48899999999999999</v>
      </c>
      <c r="Q65" s="3">
        <v>0</v>
      </c>
      <c r="S65" s="1">
        <f t="shared" si="0"/>
        <v>0.14667310451250001</v>
      </c>
    </row>
    <row r="66" spans="1:19" x14ac:dyDescent="0.25">
      <c r="A66" s="4" t="s">
        <v>52</v>
      </c>
      <c r="B66" s="4" t="s">
        <v>53</v>
      </c>
      <c r="C66" s="5">
        <v>6</v>
      </c>
      <c r="D66" s="3">
        <v>0.1</v>
      </c>
      <c r="E66" s="3">
        <v>0.1</v>
      </c>
      <c r="F66" s="3">
        <v>1</v>
      </c>
      <c r="G66" s="3">
        <v>1</v>
      </c>
      <c r="H66" s="3">
        <v>1.2</v>
      </c>
      <c r="I66" s="3">
        <v>1.2</v>
      </c>
      <c r="J66" s="3">
        <v>28.841799999999999</v>
      </c>
      <c r="K66" s="3">
        <v>-28.784099999999999</v>
      </c>
      <c r="L66" s="3">
        <v>0.13700000000000001</v>
      </c>
      <c r="M66" s="3">
        <v>0.13700000000000001</v>
      </c>
      <c r="N66" s="3">
        <v>19.041</v>
      </c>
      <c r="O66" s="3">
        <v>18.965</v>
      </c>
      <c r="P66" s="3">
        <v>1.046</v>
      </c>
      <c r="Q66" s="3">
        <v>-1.044</v>
      </c>
      <c r="S66" s="1">
        <f t="shared" si="0"/>
        <v>9.4247778000000004E-2</v>
      </c>
    </row>
    <row r="67" spans="1:19" x14ac:dyDescent="0.25">
      <c r="A67" s="4" t="s">
        <v>88</v>
      </c>
      <c r="B67" s="4" t="s">
        <v>89</v>
      </c>
      <c r="C67" s="5">
        <v>44</v>
      </c>
      <c r="D67" s="3">
        <v>0.1</v>
      </c>
      <c r="E67" s="3">
        <v>0.1</v>
      </c>
      <c r="F67" s="3">
        <v>1</v>
      </c>
      <c r="G67" s="3">
        <v>1</v>
      </c>
      <c r="H67" s="3">
        <v>1.2</v>
      </c>
      <c r="I67" s="3">
        <v>1.2</v>
      </c>
      <c r="J67" s="3">
        <v>28.723299999999998</v>
      </c>
      <c r="K67" s="3">
        <v>-28.662800000000001</v>
      </c>
      <c r="L67" s="3">
        <v>0.997</v>
      </c>
      <c r="M67" s="3">
        <v>0.99299999999999999</v>
      </c>
      <c r="N67" s="3">
        <v>18.885000000000002</v>
      </c>
      <c r="O67" s="3">
        <v>18.806000000000001</v>
      </c>
      <c r="P67" s="3">
        <v>1.042</v>
      </c>
      <c r="Q67" s="3">
        <v>-1.04</v>
      </c>
      <c r="S67" s="1">
        <f t="shared" ref="S67:S130" si="1">C67*(D67*D67*3.1415926/4+E67*E67*3.1415926/4)</f>
        <v>0.69115037200000007</v>
      </c>
    </row>
    <row r="68" spans="1:19" x14ac:dyDescent="0.25">
      <c r="A68" s="4" t="s">
        <v>25</v>
      </c>
      <c r="B68" s="4"/>
      <c r="C68" s="5">
        <v>15</v>
      </c>
      <c r="D68" s="3">
        <v>0.125</v>
      </c>
      <c r="E68" s="3">
        <v>0.125</v>
      </c>
      <c r="F68" s="3">
        <v>1</v>
      </c>
      <c r="G68" s="3">
        <v>1</v>
      </c>
      <c r="H68" s="3">
        <v>1.2</v>
      </c>
      <c r="I68" s="3">
        <v>1.2</v>
      </c>
      <c r="J68" s="3">
        <v>28.461500000000001</v>
      </c>
      <c r="K68" s="3">
        <v>-28.399100000000001</v>
      </c>
      <c r="L68" s="3">
        <v>0.104</v>
      </c>
      <c r="M68" s="3">
        <v>0.10299999999999999</v>
      </c>
      <c r="N68" s="3">
        <v>5.7670000000000003</v>
      </c>
      <c r="O68" s="3">
        <v>5.742</v>
      </c>
      <c r="P68" s="3">
        <v>0.66100000000000003</v>
      </c>
      <c r="Q68" s="3">
        <v>-0.65900000000000003</v>
      </c>
      <c r="S68" s="1">
        <f t="shared" si="1"/>
        <v>0.36815538281249999</v>
      </c>
    </row>
    <row r="69" spans="1:19" x14ac:dyDescent="0.25">
      <c r="A69" s="4"/>
      <c r="B69" s="4"/>
      <c r="C69" s="5">
        <v>15</v>
      </c>
      <c r="D69" s="3">
        <v>0.125</v>
      </c>
      <c r="E69" s="3">
        <v>0.125</v>
      </c>
      <c r="F69" s="3">
        <v>1</v>
      </c>
      <c r="G69" s="3">
        <v>1</v>
      </c>
      <c r="H69" s="3">
        <v>1.2</v>
      </c>
      <c r="I69" s="3">
        <v>1.2</v>
      </c>
      <c r="J69" s="3">
        <v>28.461099999999998</v>
      </c>
      <c r="K69" s="3">
        <v>-28.3996</v>
      </c>
      <c r="L69" s="3">
        <v>0.104</v>
      </c>
      <c r="M69" s="3">
        <v>0.10299999999999999</v>
      </c>
      <c r="N69" s="3">
        <v>5.7670000000000003</v>
      </c>
      <c r="O69" s="3">
        <v>5.742</v>
      </c>
      <c r="P69" s="3">
        <v>0.66100000000000003</v>
      </c>
      <c r="Q69" s="3">
        <v>-0.65900000000000003</v>
      </c>
      <c r="S69" s="1">
        <f t="shared" si="1"/>
        <v>0.36815538281249999</v>
      </c>
    </row>
    <row r="70" spans="1:19" x14ac:dyDescent="0.25">
      <c r="A70" s="4"/>
      <c r="B70" s="4" t="s">
        <v>25</v>
      </c>
      <c r="C70" s="5">
        <v>20</v>
      </c>
      <c r="D70" s="3">
        <v>0.125</v>
      </c>
      <c r="E70" s="3">
        <v>0.125</v>
      </c>
      <c r="F70" s="3">
        <v>1</v>
      </c>
      <c r="G70" s="3">
        <v>1</v>
      </c>
      <c r="H70" s="3">
        <v>1.2</v>
      </c>
      <c r="I70" s="3">
        <v>1.2</v>
      </c>
      <c r="J70" s="3">
        <v>28.460599999999999</v>
      </c>
      <c r="K70" s="3">
        <v>-28.4</v>
      </c>
      <c r="L70" s="3">
        <v>0.13800000000000001</v>
      </c>
      <c r="M70" s="3">
        <v>0.13800000000000001</v>
      </c>
      <c r="N70" s="3">
        <v>5.7670000000000003</v>
      </c>
      <c r="O70" s="3">
        <v>5.742</v>
      </c>
      <c r="P70" s="3">
        <v>0.66100000000000003</v>
      </c>
      <c r="Q70" s="3">
        <v>-0.65900000000000003</v>
      </c>
      <c r="S70" s="1">
        <f t="shared" si="1"/>
        <v>0.49087384374999998</v>
      </c>
    </row>
    <row r="71" spans="1:19" x14ac:dyDescent="0.25">
      <c r="A71" s="4"/>
      <c r="B71" s="4" t="s">
        <v>111</v>
      </c>
      <c r="C71" s="5">
        <v>41</v>
      </c>
      <c r="D71" s="3">
        <v>0.1</v>
      </c>
      <c r="E71" s="3">
        <v>0.1</v>
      </c>
      <c r="F71" s="3">
        <v>1</v>
      </c>
      <c r="G71" s="3">
        <v>1</v>
      </c>
      <c r="H71" s="3">
        <v>1.2</v>
      </c>
      <c r="I71" s="3">
        <v>1.2</v>
      </c>
      <c r="J71" s="3">
        <v>27.802700000000002</v>
      </c>
      <c r="K71" s="3">
        <v>-27.745200000000001</v>
      </c>
      <c r="L71" s="3">
        <v>0.871</v>
      </c>
      <c r="M71" s="3">
        <v>0.86699999999999999</v>
      </c>
      <c r="N71" s="3">
        <v>17.698</v>
      </c>
      <c r="O71" s="3">
        <v>17.625</v>
      </c>
      <c r="P71" s="3">
        <v>1.0089999999999999</v>
      </c>
      <c r="Q71" s="3">
        <v>-1.006</v>
      </c>
      <c r="S71" s="1">
        <f t="shared" si="1"/>
        <v>0.64402648300000009</v>
      </c>
    </row>
    <row r="72" spans="1:19" ht="51.75" x14ac:dyDescent="0.25">
      <c r="A72" s="4"/>
      <c r="B72" s="4" t="s">
        <v>303</v>
      </c>
      <c r="C72" s="5">
        <v>14</v>
      </c>
      <c r="D72" s="3">
        <v>0.08</v>
      </c>
      <c r="E72" s="3">
        <v>0.08</v>
      </c>
      <c r="F72" s="3">
        <v>1</v>
      </c>
      <c r="G72" s="3">
        <v>1</v>
      </c>
      <c r="H72" s="3">
        <v>1.2</v>
      </c>
      <c r="I72" s="3">
        <v>1.2</v>
      </c>
      <c r="J72" s="3">
        <v>25.510200000000001</v>
      </c>
      <c r="K72" s="3">
        <v>-25.462</v>
      </c>
      <c r="L72" s="3">
        <v>0.80600000000000005</v>
      </c>
      <c r="M72" s="3">
        <v>0.80300000000000005</v>
      </c>
      <c r="N72" s="3">
        <v>47.984000000000002</v>
      </c>
      <c r="O72" s="3">
        <v>47.802999999999997</v>
      </c>
      <c r="P72" s="3">
        <v>1.446</v>
      </c>
      <c r="Q72" s="3">
        <v>-1.4430000000000001</v>
      </c>
      <c r="S72" s="1">
        <f t="shared" si="1"/>
        <v>0.14074334848000003</v>
      </c>
    </row>
    <row r="73" spans="1:19" x14ac:dyDescent="0.25">
      <c r="A73" s="4" t="s">
        <v>70</v>
      </c>
      <c r="B73" s="4"/>
      <c r="C73" s="5">
        <v>65</v>
      </c>
      <c r="D73" s="3">
        <v>0.125</v>
      </c>
      <c r="E73" s="3">
        <v>0.125</v>
      </c>
      <c r="F73" s="3">
        <v>1</v>
      </c>
      <c r="G73" s="3">
        <v>1</v>
      </c>
      <c r="H73" s="3">
        <v>1.2</v>
      </c>
      <c r="I73" s="3">
        <v>1.2</v>
      </c>
      <c r="J73" s="3">
        <v>25.336600000000001</v>
      </c>
      <c r="K73" s="3">
        <v>-25.282699999999998</v>
      </c>
      <c r="L73" s="3">
        <v>0.35699999999999998</v>
      </c>
      <c r="M73" s="3">
        <v>0.35499999999999998</v>
      </c>
      <c r="N73" s="3">
        <v>4.5759999999999996</v>
      </c>
      <c r="O73" s="3">
        <v>4.556</v>
      </c>
      <c r="P73" s="3">
        <v>0.58799999999999997</v>
      </c>
      <c r="Q73" s="3">
        <v>-0.58699999999999997</v>
      </c>
      <c r="S73" s="1">
        <f t="shared" si="1"/>
        <v>1.5953399921875</v>
      </c>
    </row>
    <row r="74" spans="1:19" x14ac:dyDescent="0.25">
      <c r="A74" s="4"/>
      <c r="B74" s="4" t="s">
        <v>44</v>
      </c>
      <c r="C74" s="5">
        <v>19</v>
      </c>
      <c r="D74" s="3">
        <v>0.1</v>
      </c>
      <c r="E74" s="3">
        <v>0.1</v>
      </c>
      <c r="F74" s="3">
        <v>1</v>
      </c>
      <c r="G74" s="3">
        <v>1</v>
      </c>
      <c r="H74" s="3">
        <v>1.2</v>
      </c>
      <c r="I74" s="3">
        <v>1.2</v>
      </c>
      <c r="J74" s="3">
        <v>25.2849</v>
      </c>
      <c r="K74" s="3">
        <v>-25.227699999999999</v>
      </c>
      <c r="L74" s="3">
        <v>0.33400000000000002</v>
      </c>
      <c r="M74" s="3">
        <v>0.33200000000000002</v>
      </c>
      <c r="N74" s="3">
        <v>14.647</v>
      </c>
      <c r="O74" s="3">
        <v>14.581</v>
      </c>
      <c r="P74" s="3">
        <v>0.91700000000000004</v>
      </c>
      <c r="Q74" s="3">
        <v>-0.91500000000000004</v>
      </c>
      <c r="S74" s="1">
        <f t="shared" si="1"/>
        <v>0.29845129700000006</v>
      </c>
    </row>
    <row r="75" spans="1:19" x14ac:dyDescent="0.25">
      <c r="A75" s="4" t="s">
        <v>25</v>
      </c>
      <c r="B75" s="4"/>
      <c r="C75" s="5">
        <v>15</v>
      </c>
      <c r="D75" s="3">
        <v>0.125</v>
      </c>
      <c r="E75" s="3">
        <v>0.125</v>
      </c>
      <c r="F75" s="3">
        <v>1</v>
      </c>
      <c r="G75" s="3">
        <v>1</v>
      </c>
      <c r="H75" s="3">
        <v>1.2</v>
      </c>
      <c r="I75" s="3">
        <v>1.2</v>
      </c>
      <c r="J75" s="3">
        <v>23.42</v>
      </c>
      <c r="K75" s="3">
        <v>-23.370100000000001</v>
      </c>
      <c r="L75" s="3">
        <v>7.0000000000000007E-2</v>
      </c>
      <c r="M75" s="3">
        <v>7.0000000000000007E-2</v>
      </c>
      <c r="N75" s="3">
        <v>3.9129999999999998</v>
      </c>
      <c r="O75" s="3">
        <v>3.8959999999999999</v>
      </c>
      <c r="P75" s="3">
        <v>0.54400000000000004</v>
      </c>
      <c r="Q75" s="3">
        <v>-0.54300000000000004</v>
      </c>
      <c r="S75" s="1">
        <f t="shared" si="1"/>
        <v>0.36815538281249999</v>
      </c>
    </row>
    <row r="76" spans="1:19" x14ac:dyDescent="0.25">
      <c r="A76" s="4"/>
      <c r="B76" s="4"/>
      <c r="C76" s="5">
        <v>15</v>
      </c>
      <c r="D76" s="3">
        <v>0.125</v>
      </c>
      <c r="E76" s="3">
        <v>0.125</v>
      </c>
      <c r="F76" s="3">
        <v>1</v>
      </c>
      <c r="G76" s="3">
        <v>1</v>
      </c>
      <c r="H76" s="3">
        <v>1.2</v>
      </c>
      <c r="I76" s="3">
        <v>1.2</v>
      </c>
      <c r="J76" s="3">
        <v>23.419599999999999</v>
      </c>
      <c r="K76" s="3">
        <v>-23.3705</v>
      </c>
      <c r="L76" s="3">
        <v>7.0000000000000007E-2</v>
      </c>
      <c r="M76" s="3">
        <v>7.0000000000000007E-2</v>
      </c>
      <c r="N76" s="3">
        <v>3.9129999999999998</v>
      </c>
      <c r="O76" s="3">
        <v>3.8969999999999998</v>
      </c>
      <c r="P76" s="3">
        <v>0.54400000000000004</v>
      </c>
      <c r="Q76" s="3">
        <v>-0.54300000000000004</v>
      </c>
      <c r="S76" s="1">
        <f t="shared" si="1"/>
        <v>0.36815538281249999</v>
      </c>
    </row>
    <row r="77" spans="1:19" x14ac:dyDescent="0.25">
      <c r="A77" s="4"/>
      <c r="B77" s="4" t="s">
        <v>25</v>
      </c>
      <c r="C77" s="5">
        <v>20</v>
      </c>
      <c r="D77" s="3">
        <v>0.125</v>
      </c>
      <c r="E77" s="3">
        <v>0.125</v>
      </c>
      <c r="F77" s="3">
        <v>1</v>
      </c>
      <c r="G77" s="3">
        <v>1</v>
      </c>
      <c r="H77" s="3">
        <v>1.2</v>
      </c>
      <c r="I77" s="3">
        <v>1.2</v>
      </c>
      <c r="J77" s="3">
        <v>23.4191</v>
      </c>
      <c r="K77" s="3">
        <v>-23.370999999999999</v>
      </c>
      <c r="L77" s="3">
        <v>9.4E-2</v>
      </c>
      <c r="M77" s="3">
        <v>9.4E-2</v>
      </c>
      <c r="N77" s="3">
        <v>3.9129999999999998</v>
      </c>
      <c r="O77" s="3">
        <v>3.8969999999999998</v>
      </c>
      <c r="P77" s="3">
        <v>0.54400000000000004</v>
      </c>
      <c r="Q77" s="3">
        <v>-0.54300000000000004</v>
      </c>
      <c r="S77" s="1">
        <f t="shared" si="1"/>
        <v>0.49087384374999998</v>
      </c>
    </row>
    <row r="78" spans="1:19" x14ac:dyDescent="0.25">
      <c r="A78" s="4"/>
      <c r="B78" s="4" t="s">
        <v>81</v>
      </c>
      <c r="C78" s="5">
        <v>18</v>
      </c>
      <c r="D78" s="3">
        <v>0.125</v>
      </c>
      <c r="E78" s="3">
        <v>0.125</v>
      </c>
      <c r="F78" s="3">
        <v>1</v>
      </c>
      <c r="G78" s="3">
        <v>1</v>
      </c>
      <c r="H78" s="3">
        <v>1.2</v>
      </c>
      <c r="I78" s="3">
        <v>1.2</v>
      </c>
      <c r="J78" s="3">
        <v>22.635300000000001</v>
      </c>
      <c r="K78" s="3">
        <v>-22.586300000000001</v>
      </c>
      <c r="L78" s="3">
        <v>7.9000000000000001E-2</v>
      </c>
      <c r="M78" s="3">
        <v>7.9000000000000001E-2</v>
      </c>
      <c r="N78" s="3">
        <v>3.657</v>
      </c>
      <c r="O78" s="3">
        <v>3.641</v>
      </c>
      <c r="P78" s="3">
        <v>0.52500000000000002</v>
      </c>
      <c r="Q78" s="3">
        <v>-0.52400000000000002</v>
      </c>
      <c r="S78" s="1">
        <f t="shared" si="1"/>
        <v>0.441786459375</v>
      </c>
    </row>
    <row r="79" spans="1:19" x14ac:dyDescent="0.25">
      <c r="A79" s="4" t="s">
        <v>58</v>
      </c>
      <c r="B79" s="4"/>
      <c r="C79" s="5">
        <v>22</v>
      </c>
      <c r="D79" s="3">
        <v>0.1</v>
      </c>
      <c r="E79" s="3">
        <v>0.1</v>
      </c>
      <c r="F79" s="3">
        <v>1</v>
      </c>
      <c r="G79" s="3">
        <v>1</v>
      </c>
      <c r="H79" s="3">
        <v>1.2</v>
      </c>
      <c r="I79" s="3">
        <v>1.2</v>
      </c>
      <c r="J79" s="3">
        <v>22.5594</v>
      </c>
      <c r="K79" s="3">
        <v>-22.510400000000001</v>
      </c>
      <c r="L79" s="3">
        <v>0.308</v>
      </c>
      <c r="M79" s="3">
        <v>0.307</v>
      </c>
      <c r="N79" s="3">
        <v>11.669</v>
      </c>
      <c r="O79" s="3">
        <v>11.619</v>
      </c>
      <c r="P79" s="3">
        <v>0.81799999999999995</v>
      </c>
      <c r="Q79" s="3">
        <v>-0.81699999999999995</v>
      </c>
      <c r="S79" s="1">
        <f t="shared" si="1"/>
        <v>0.34557518600000003</v>
      </c>
    </row>
    <row r="80" spans="1:19" x14ac:dyDescent="0.25">
      <c r="A80" s="4"/>
      <c r="B80" s="4" t="s">
        <v>25</v>
      </c>
      <c r="C80" s="5">
        <v>24</v>
      </c>
      <c r="D80" s="3">
        <v>0.1</v>
      </c>
      <c r="E80" s="3">
        <v>0.1</v>
      </c>
      <c r="F80" s="3">
        <v>1</v>
      </c>
      <c r="G80" s="3">
        <v>1</v>
      </c>
      <c r="H80" s="3">
        <v>1.2</v>
      </c>
      <c r="I80" s="3">
        <v>1.2</v>
      </c>
      <c r="J80" s="3">
        <v>22.558900000000001</v>
      </c>
      <c r="K80" s="3">
        <v>-22.5108</v>
      </c>
      <c r="L80" s="3">
        <v>0.33600000000000002</v>
      </c>
      <c r="M80" s="3">
        <v>0.33500000000000002</v>
      </c>
      <c r="N80" s="3">
        <v>11.669</v>
      </c>
      <c r="O80" s="3">
        <v>11.619</v>
      </c>
      <c r="P80" s="3">
        <v>0.81799999999999995</v>
      </c>
      <c r="Q80" s="3">
        <v>-0.81699999999999995</v>
      </c>
      <c r="S80" s="1">
        <f t="shared" si="1"/>
        <v>0.37699111200000002</v>
      </c>
    </row>
    <row r="81" spans="1:19" ht="39" x14ac:dyDescent="0.25">
      <c r="A81" s="4"/>
      <c r="B81" s="4" t="s">
        <v>268</v>
      </c>
      <c r="C81" s="5">
        <v>9</v>
      </c>
      <c r="D81" s="3">
        <v>0.04</v>
      </c>
      <c r="E81" s="3">
        <v>0.04</v>
      </c>
      <c r="F81" s="3">
        <v>1</v>
      </c>
      <c r="G81" s="3">
        <v>1</v>
      </c>
      <c r="H81" s="3">
        <v>1.2</v>
      </c>
      <c r="I81" s="3">
        <v>1.2</v>
      </c>
      <c r="J81" s="3">
        <v>22.504000000000001</v>
      </c>
      <c r="K81" s="3">
        <v>-22.4618</v>
      </c>
      <c r="L81" s="3">
        <v>15.297000000000001</v>
      </c>
      <c r="M81" s="3">
        <v>15.239000000000001</v>
      </c>
      <c r="N81" s="3">
        <v>1416.367</v>
      </c>
      <c r="O81" s="3">
        <v>1411.057</v>
      </c>
      <c r="P81" s="3">
        <v>5.1020000000000003</v>
      </c>
      <c r="Q81" s="3">
        <v>-5.0919999999999996</v>
      </c>
      <c r="S81" s="1">
        <f t="shared" si="1"/>
        <v>2.2619466720000002E-2</v>
      </c>
    </row>
    <row r="82" spans="1:19" x14ac:dyDescent="0.25">
      <c r="A82" s="4"/>
      <c r="B82" s="4" t="s">
        <v>121</v>
      </c>
      <c r="C82" s="5">
        <v>27</v>
      </c>
      <c r="D82" s="3">
        <v>0.1</v>
      </c>
      <c r="E82" s="3">
        <v>0.1</v>
      </c>
      <c r="F82" s="3">
        <v>1</v>
      </c>
      <c r="G82" s="3">
        <v>1</v>
      </c>
      <c r="H82" s="3">
        <v>1.2</v>
      </c>
      <c r="I82" s="3">
        <v>1.2</v>
      </c>
      <c r="J82" s="3">
        <v>22.1327</v>
      </c>
      <c r="K82" s="3">
        <v>-22.085799999999999</v>
      </c>
      <c r="L82" s="3">
        <v>0.36399999999999999</v>
      </c>
      <c r="M82" s="3">
        <v>0.36199999999999999</v>
      </c>
      <c r="N82" s="3">
        <v>11.234</v>
      </c>
      <c r="O82" s="3">
        <v>11.186</v>
      </c>
      <c r="P82" s="3">
        <v>0.80300000000000005</v>
      </c>
      <c r="Q82" s="3">
        <v>-0.80100000000000005</v>
      </c>
      <c r="S82" s="1">
        <f t="shared" si="1"/>
        <v>0.42411500100000005</v>
      </c>
    </row>
    <row r="83" spans="1:19" x14ac:dyDescent="0.25">
      <c r="A83" s="4" t="s">
        <v>111</v>
      </c>
      <c r="B83" s="4" t="s">
        <v>112</v>
      </c>
      <c r="C83" s="5">
        <v>49</v>
      </c>
      <c r="D83" s="3">
        <v>0.1</v>
      </c>
      <c r="E83" s="3">
        <v>0.1</v>
      </c>
      <c r="F83" s="3">
        <v>1</v>
      </c>
      <c r="G83" s="3">
        <v>1</v>
      </c>
      <c r="H83" s="3">
        <v>1.2</v>
      </c>
      <c r="I83" s="3">
        <v>1.2</v>
      </c>
      <c r="J83" s="3">
        <v>22.0562</v>
      </c>
      <c r="K83" s="3">
        <v>-22.011299999999999</v>
      </c>
      <c r="L83" s="3">
        <v>0.65600000000000003</v>
      </c>
      <c r="M83" s="3">
        <v>0.65300000000000002</v>
      </c>
      <c r="N83" s="3">
        <v>11.156000000000001</v>
      </c>
      <c r="O83" s="3">
        <v>11.111000000000001</v>
      </c>
      <c r="P83" s="3">
        <v>0.8</v>
      </c>
      <c r="Q83" s="3">
        <v>-0.79800000000000004</v>
      </c>
      <c r="S83" s="1">
        <f t="shared" si="1"/>
        <v>0.76969018700000014</v>
      </c>
    </row>
    <row r="84" spans="1:19" x14ac:dyDescent="0.25">
      <c r="A84" s="4" t="s">
        <v>89</v>
      </c>
      <c r="B84" s="4"/>
      <c r="C84" s="5">
        <v>46</v>
      </c>
      <c r="D84" s="3">
        <v>0.1</v>
      </c>
      <c r="E84" s="3">
        <v>0.1</v>
      </c>
      <c r="F84" s="3">
        <v>1</v>
      </c>
      <c r="G84" s="3">
        <v>1</v>
      </c>
      <c r="H84" s="3">
        <v>1.2</v>
      </c>
      <c r="I84" s="3">
        <v>1.2</v>
      </c>
      <c r="J84" s="3">
        <v>21.602399999999999</v>
      </c>
      <c r="K84" s="3">
        <v>-21.557099999999998</v>
      </c>
      <c r="L84" s="3">
        <v>0.59099999999999997</v>
      </c>
      <c r="M84" s="3">
        <v>0.58799999999999997</v>
      </c>
      <c r="N84" s="3">
        <v>10.704000000000001</v>
      </c>
      <c r="O84" s="3">
        <v>10.659000000000001</v>
      </c>
      <c r="P84" s="3">
        <v>0.78400000000000003</v>
      </c>
      <c r="Q84" s="3">
        <v>-0.78200000000000003</v>
      </c>
      <c r="S84" s="1">
        <f t="shared" si="1"/>
        <v>0.72256629800000005</v>
      </c>
    </row>
    <row r="85" spans="1:19" x14ac:dyDescent="0.25">
      <c r="A85" s="4"/>
      <c r="B85" s="4" t="s">
        <v>98</v>
      </c>
      <c r="C85" s="5">
        <v>40</v>
      </c>
      <c r="D85" s="3">
        <v>0.1</v>
      </c>
      <c r="E85" s="3">
        <v>0.1</v>
      </c>
      <c r="F85" s="3">
        <v>1</v>
      </c>
      <c r="G85" s="3">
        <v>1</v>
      </c>
      <c r="H85" s="3">
        <v>1.2</v>
      </c>
      <c r="I85" s="3">
        <v>1.2</v>
      </c>
      <c r="J85" s="3">
        <v>20.034300000000002</v>
      </c>
      <c r="K85" s="3">
        <v>-19.988199999999999</v>
      </c>
      <c r="L85" s="3">
        <v>0.442</v>
      </c>
      <c r="M85" s="3">
        <v>0.44</v>
      </c>
      <c r="N85" s="3">
        <v>9.2119999999999997</v>
      </c>
      <c r="O85" s="3">
        <v>9.17</v>
      </c>
      <c r="P85" s="3">
        <v>0.72699999999999998</v>
      </c>
      <c r="Q85" s="3">
        <v>-0.72499999999999998</v>
      </c>
      <c r="S85" s="1">
        <f t="shared" si="1"/>
        <v>0.6283185200000001</v>
      </c>
    </row>
    <row r="86" spans="1:19" x14ac:dyDescent="0.25">
      <c r="A86" s="4" t="s">
        <v>112</v>
      </c>
      <c r="B86" s="4" t="s">
        <v>113</v>
      </c>
      <c r="C86" s="5">
        <v>49</v>
      </c>
      <c r="D86" s="3">
        <v>0.08</v>
      </c>
      <c r="E86" s="3">
        <v>0.08</v>
      </c>
      <c r="F86" s="3">
        <v>1</v>
      </c>
      <c r="G86" s="3">
        <v>1</v>
      </c>
      <c r="H86" s="3">
        <v>1.2</v>
      </c>
      <c r="I86" s="3">
        <v>1.2</v>
      </c>
      <c r="J86" s="3">
        <v>19.864000000000001</v>
      </c>
      <c r="K86" s="3">
        <v>-19.825199999999999</v>
      </c>
      <c r="L86" s="3">
        <v>1.7130000000000001</v>
      </c>
      <c r="M86" s="3">
        <v>1.706</v>
      </c>
      <c r="N86" s="3">
        <v>29.131</v>
      </c>
      <c r="O86" s="3">
        <v>29.018000000000001</v>
      </c>
      <c r="P86" s="3">
        <v>1.1259999999999999</v>
      </c>
      <c r="Q86" s="3">
        <v>-1.1240000000000001</v>
      </c>
      <c r="S86" s="1">
        <f t="shared" si="1"/>
        <v>0.49260171968000005</v>
      </c>
    </row>
    <row r="87" spans="1:19" ht="39" x14ac:dyDescent="0.25">
      <c r="A87" s="4"/>
      <c r="B87" s="4" t="s">
        <v>240</v>
      </c>
      <c r="C87" s="5">
        <v>5.14</v>
      </c>
      <c r="D87" s="3">
        <v>0.08</v>
      </c>
      <c r="E87" s="3">
        <v>0.08</v>
      </c>
      <c r="F87" s="3">
        <v>1</v>
      </c>
      <c r="G87" s="3">
        <v>1</v>
      </c>
      <c r="H87" s="3">
        <v>1.2</v>
      </c>
      <c r="I87" s="3">
        <v>1.2</v>
      </c>
      <c r="J87" s="3">
        <v>19.452100000000002</v>
      </c>
      <c r="K87" s="3">
        <v>-19.415500000000002</v>
      </c>
      <c r="L87" s="3">
        <v>0.17199999999999999</v>
      </c>
      <c r="M87" s="3">
        <v>0.17199999999999999</v>
      </c>
      <c r="N87" s="3">
        <v>27.939</v>
      </c>
      <c r="O87" s="3">
        <v>27.834</v>
      </c>
      <c r="P87" s="3">
        <v>1.103</v>
      </c>
      <c r="Q87" s="3">
        <v>-1.1000000000000001</v>
      </c>
      <c r="S87" s="1">
        <f t="shared" si="1"/>
        <v>5.1672915084800007E-2</v>
      </c>
    </row>
    <row r="88" spans="1:19" ht="51.75" x14ac:dyDescent="0.25">
      <c r="A88" s="4"/>
      <c r="B88" s="4" t="s">
        <v>220</v>
      </c>
      <c r="C88" s="5">
        <v>18</v>
      </c>
      <c r="D88" s="3">
        <v>0.08</v>
      </c>
      <c r="E88" s="3">
        <v>0.08</v>
      </c>
      <c r="F88" s="3">
        <v>1</v>
      </c>
      <c r="G88" s="3">
        <v>1</v>
      </c>
      <c r="H88" s="3">
        <v>1.2</v>
      </c>
      <c r="I88" s="3">
        <v>1.2</v>
      </c>
      <c r="J88" s="3">
        <v>19.440200000000001</v>
      </c>
      <c r="K88" s="3">
        <v>-19.403300000000002</v>
      </c>
      <c r="L88" s="3">
        <v>0.60299999999999998</v>
      </c>
      <c r="M88" s="3">
        <v>0.6</v>
      </c>
      <c r="N88" s="3">
        <v>27.905000000000001</v>
      </c>
      <c r="O88" s="3">
        <v>27.8</v>
      </c>
      <c r="P88" s="3">
        <v>1.1020000000000001</v>
      </c>
      <c r="Q88" s="3">
        <v>-1.1000000000000001</v>
      </c>
      <c r="S88" s="1">
        <f t="shared" si="1"/>
        <v>0.18095573376000001</v>
      </c>
    </row>
    <row r="89" spans="1:19" ht="39" x14ac:dyDescent="0.25">
      <c r="A89" s="4" t="s">
        <v>55</v>
      </c>
      <c r="B89" s="4" t="s">
        <v>56</v>
      </c>
      <c r="C89" s="5">
        <v>5</v>
      </c>
      <c r="D89" s="3">
        <v>0.08</v>
      </c>
      <c r="E89" s="3">
        <v>0.08</v>
      </c>
      <c r="F89" s="3">
        <v>1</v>
      </c>
      <c r="G89" s="3">
        <v>1</v>
      </c>
      <c r="H89" s="3">
        <v>1.2</v>
      </c>
      <c r="I89" s="3">
        <v>1.2</v>
      </c>
      <c r="J89" s="3">
        <v>19.240100000000002</v>
      </c>
      <c r="K89" s="3">
        <v>-19.203900000000001</v>
      </c>
      <c r="L89" s="3">
        <v>0.16400000000000001</v>
      </c>
      <c r="M89" s="3">
        <v>0.16300000000000001</v>
      </c>
      <c r="N89" s="3">
        <v>27.335000000000001</v>
      </c>
      <c r="O89" s="3">
        <v>27.233000000000001</v>
      </c>
      <c r="P89" s="3">
        <v>1.091</v>
      </c>
      <c r="Q89" s="3">
        <v>-1.0880000000000001</v>
      </c>
      <c r="S89" s="1">
        <f t="shared" si="1"/>
        <v>5.0265481600000009E-2</v>
      </c>
    </row>
    <row r="90" spans="1:19" ht="39" x14ac:dyDescent="0.25">
      <c r="A90" s="4"/>
      <c r="B90" s="4" t="s">
        <v>301</v>
      </c>
      <c r="C90" s="5">
        <v>18.7</v>
      </c>
      <c r="D90" s="3">
        <v>0.08</v>
      </c>
      <c r="E90" s="3">
        <v>0.08</v>
      </c>
      <c r="F90" s="3">
        <v>1</v>
      </c>
      <c r="G90" s="3">
        <v>1</v>
      </c>
      <c r="H90" s="3">
        <v>1.2</v>
      </c>
      <c r="I90" s="3">
        <v>1.2</v>
      </c>
      <c r="J90" s="3">
        <v>19.0002</v>
      </c>
      <c r="K90" s="3">
        <v>-18.964099999999998</v>
      </c>
      <c r="L90" s="3">
        <v>0.59799999999999998</v>
      </c>
      <c r="M90" s="3">
        <v>0.59599999999999997</v>
      </c>
      <c r="N90" s="3">
        <v>26.66</v>
      </c>
      <c r="O90" s="3">
        <v>26.559000000000001</v>
      </c>
      <c r="P90" s="3">
        <v>1.077</v>
      </c>
      <c r="Q90" s="3">
        <v>-1.075</v>
      </c>
      <c r="S90" s="1">
        <f t="shared" si="1"/>
        <v>0.18799290118400003</v>
      </c>
    </row>
    <row r="91" spans="1:19" x14ac:dyDescent="0.25">
      <c r="A91" s="4" t="s">
        <v>81</v>
      </c>
      <c r="B91" s="4" t="s">
        <v>82</v>
      </c>
      <c r="C91" s="5">
        <v>29</v>
      </c>
      <c r="D91" s="3">
        <v>0.125</v>
      </c>
      <c r="E91" s="3">
        <v>0.125</v>
      </c>
      <c r="F91" s="3">
        <v>1</v>
      </c>
      <c r="G91" s="3">
        <v>1</v>
      </c>
      <c r="H91" s="3">
        <v>1.2</v>
      </c>
      <c r="I91" s="3">
        <v>1.2</v>
      </c>
      <c r="J91" s="3">
        <v>18.034700000000001</v>
      </c>
      <c r="K91" s="3">
        <v>-17.9955</v>
      </c>
      <c r="L91" s="3">
        <v>8.1000000000000003E-2</v>
      </c>
      <c r="M91" s="3">
        <v>8.1000000000000003E-2</v>
      </c>
      <c r="N91" s="3">
        <v>2.3279999999999998</v>
      </c>
      <c r="O91" s="3">
        <v>2.3180000000000001</v>
      </c>
      <c r="P91" s="3">
        <v>0.41899999999999998</v>
      </c>
      <c r="Q91" s="3">
        <v>-0.41799999999999998</v>
      </c>
      <c r="S91" s="1">
        <f t="shared" si="1"/>
        <v>0.71176707343750001</v>
      </c>
    </row>
    <row r="92" spans="1:19" ht="51.75" x14ac:dyDescent="0.25">
      <c r="A92" s="4"/>
      <c r="B92" s="4" t="s">
        <v>287</v>
      </c>
      <c r="C92" s="5">
        <v>30.18</v>
      </c>
      <c r="D92" s="3">
        <v>0.05</v>
      </c>
      <c r="E92" s="3">
        <v>0.05</v>
      </c>
      <c r="F92" s="3">
        <v>1</v>
      </c>
      <c r="G92" s="3">
        <v>1</v>
      </c>
      <c r="H92" s="3">
        <v>1.2</v>
      </c>
      <c r="I92" s="3">
        <v>1.2</v>
      </c>
      <c r="J92" s="3">
        <v>17.6709</v>
      </c>
      <c r="K92" s="3">
        <v>-17.637499999999999</v>
      </c>
      <c r="L92" s="3">
        <v>9.8140000000000001</v>
      </c>
      <c r="M92" s="3">
        <v>9.7769999999999992</v>
      </c>
      <c r="N92" s="3">
        <v>270.99099999999999</v>
      </c>
      <c r="O92" s="3">
        <v>269.96800000000002</v>
      </c>
      <c r="P92" s="3">
        <v>2.5640000000000001</v>
      </c>
      <c r="Q92" s="3">
        <v>-2.5590000000000002</v>
      </c>
      <c r="S92" s="1">
        <f t="shared" si="1"/>
        <v>0.11851658083500001</v>
      </c>
    </row>
    <row r="93" spans="1:19" ht="39" x14ac:dyDescent="0.25">
      <c r="A93" s="4"/>
      <c r="B93" s="4" t="s">
        <v>241</v>
      </c>
      <c r="C93" s="5">
        <v>26</v>
      </c>
      <c r="D93" s="3">
        <v>0.08</v>
      </c>
      <c r="E93" s="3">
        <v>0.08</v>
      </c>
      <c r="F93" s="3">
        <v>1</v>
      </c>
      <c r="G93" s="3">
        <v>1</v>
      </c>
      <c r="H93" s="3">
        <v>1.2</v>
      </c>
      <c r="I93" s="3">
        <v>1.2</v>
      </c>
      <c r="J93" s="3">
        <v>17.600300000000001</v>
      </c>
      <c r="K93" s="3">
        <v>-17.566700000000001</v>
      </c>
      <c r="L93" s="3">
        <v>0.71399999999999997</v>
      </c>
      <c r="M93" s="3">
        <v>0.71099999999999997</v>
      </c>
      <c r="N93" s="3">
        <v>22.887</v>
      </c>
      <c r="O93" s="3">
        <v>22.8</v>
      </c>
      <c r="P93" s="3">
        <v>0.998</v>
      </c>
      <c r="Q93" s="3">
        <v>-0.996</v>
      </c>
      <c r="S93" s="1">
        <f t="shared" si="1"/>
        <v>0.26138050432000004</v>
      </c>
    </row>
    <row r="94" spans="1:19" ht="51.75" x14ac:dyDescent="0.25">
      <c r="A94" s="4"/>
      <c r="B94" s="4" t="s">
        <v>233</v>
      </c>
      <c r="C94" s="5">
        <v>62</v>
      </c>
      <c r="D94" s="3">
        <v>0.08</v>
      </c>
      <c r="E94" s="3">
        <v>0.08</v>
      </c>
      <c r="F94" s="3">
        <v>1</v>
      </c>
      <c r="G94" s="3">
        <v>1</v>
      </c>
      <c r="H94" s="3">
        <v>1.2</v>
      </c>
      <c r="I94" s="3">
        <v>1.2</v>
      </c>
      <c r="J94" s="3">
        <v>16.840800000000002</v>
      </c>
      <c r="K94" s="3">
        <v>-16.807700000000001</v>
      </c>
      <c r="L94" s="3">
        <v>1.5589999999999999</v>
      </c>
      <c r="M94" s="3">
        <v>1.5529999999999999</v>
      </c>
      <c r="N94" s="3">
        <v>20.96</v>
      </c>
      <c r="O94" s="3">
        <v>20.878</v>
      </c>
      <c r="P94" s="3">
        <v>0.95499999999999996</v>
      </c>
      <c r="Q94" s="3">
        <v>-0.95299999999999996</v>
      </c>
      <c r="S94" s="1">
        <f t="shared" si="1"/>
        <v>0.62329197184000007</v>
      </c>
    </row>
    <row r="95" spans="1:19" x14ac:dyDescent="0.25">
      <c r="A95" s="4" t="s">
        <v>25</v>
      </c>
      <c r="B95" s="4"/>
      <c r="C95" s="5">
        <v>89.6</v>
      </c>
      <c r="D95" s="3">
        <v>0.1</v>
      </c>
      <c r="E95" s="3">
        <v>0.1</v>
      </c>
      <c r="F95" s="3">
        <v>1</v>
      </c>
      <c r="G95" s="3">
        <v>1</v>
      </c>
      <c r="H95" s="3">
        <v>1.2</v>
      </c>
      <c r="I95" s="3">
        <v>1.2</v>
      </c>
      <c r="J95" s="3">
        <v>16.483699999999999</v>
      </c>
      <c r="K95" s="3">
        <v>-16.445399999999999</v>
      </c>
      <c r="L95" s="3">
        <v>0.67200000000000004</v>
      </c>
      <c r="M95" s="3">
        <v>0.66900000000000004</v>
      </c>
      <c r="N95" s="3">
        <v>6.2480000000000002</v>
      </c>
      <c r="O95" s="3">
        <v>6.2190000000000003</v>
      </c>
      <c r="P95" s="3">
        <v>0.59799999999999998</v>
      </c>
      <c r="Q95" s="3">
        <v>-0.59699999999999998</v>
      </c>
      <c r="S95" s="1">
        <f t="shared" si="1"/>
        <v>1.4074334848000001</v>
      </c>
    </row>
    <row r="96" spans="1:19" x14ac:dyDescent="0.25">
      <c r="A96" s="4"/>
      <c r="B96" s="4"/>
      <c r="C96" s="5">
        <v>21.8</v>
      </c>
      <c r="D96" s="3">
        <v>0.1</v>
      </c>
      <c r="E96" s="3">
        <v>0.1</v>
      </c>
      <c r="F96" s="3">
        <v>1</v>
      </c>
      <c r="G96" s="3">
        <v>1</v>
      </c>
      <c r="H96" s="3">
        <v>1.2</v>
      </c>
      <c r="I96" s="3">
        <v>1.2</v>
      </c>
      <c r="J96" s="3">
        <v>16.481999999999999</v>
      </c>
      <c r="K96" s="3">
        <v>-16.447099999999999</v>
      </c>
      <c r="L96" s="3">
        <v>0.16300000000000001</v>
      </c>
      <c r="M96" s="3">
        <v>0.16300000000000001</v>
      </c>
      <c r="N96" s="3">
        <v>6.2469999999999999</v>
      </c>
      <c r="O96" s="3">
        <v>6.2210000000000001</v>
      </c>
      <c r="P96" s="3">
        <v>0.59799999999999998</v>
      </c>
      <c r="Q96" s="3">
        <v>-0.59699999999999998</v>
      </c>
      <c r="S96" s="1">
        <f t="shared" si="1"/>
        <v>0.34243359340000007</v>
      </c>
    </row>
    <row r="97" spans="1:19" ht="51.75" x14ac:dyDescent="0.25">
      <c r="A97" s="4"/>
      <c r="B97" s="4" t="s">
        <v>178</v>
      </c>
      <c r="C97" s="5">
        <v>20</v>
      </c>
      <c r="D97" s="3">
        <v>0.1</v>
      </c>
      <c r="E97" s="3">
        <v>0.1</v>
      </c>
      <c r="F97" s="3">
        <v>1</v>
      </c>
      <c r="G97" s="3">
        <v>1</v>
      </c>
      <c r="H97" s="3">
        <v>1.2</v>
      </c>
      <c r="I97" s="3">
        <v>1.2</v>
      </c>
      <c r="J97" s="3">
        <v>16.4816</v>
      </c>
      <c r="K97" s="3">
        <v>-16.447500000000002</v>
      </c>
      <c r="L97" s="3">
        <v>0.15</v>
      </c>
      <c r="M97" s="3">
        <v>0.14899999999999999</v>
      </c>
      <c r="N97" s="3">
        <v>6.2469999999999999</v>
      </c>
      <c r="O97" s="3">
        <v>6.2210000000000001</v>
      </c>
      <c r="P97" s="3">
        <v>0.59799999999999998</v>
      </c>
      <c r="Q97" s="3">
        <v>-0.59699999999999998</v>
      </c>
      <c r="S97" s="1">
        <f t="shared" si="1"/>
        <v>0.31415926000000005</v>
      </c>
    </row>
    <row r="98" spans="1:19" x14ac:dyDescent="0.25">
      <c r="A98" s="4"/>
      <c r="B98" s="4"/>
      <c r="C98" s="5">
        <v>5.04</v>
      </c>
      <c r="D98" s="3">
        <v>0.1</v>
      </c>
      <c r="E98" s="3">
        <v>0.1</v>
      </c>
      <c r="F98" s="3">
        <v>1</v>
      </c>
      <c r="G98" s="3">
        <v>1</v>
      </c>
      <c r="H98" s="3">
        <v>1.2</v>
      </c>
      <c r="I98" s="3">
        <v>1.2</v>
      </c>
      <c r="J98" s="3">
        <v>16.433599999999998</v>
      </c>
      <c r="K98" s="3">
        <v>-16.3996</v>
      </c>
      <c r="L98" s="3">
        <v>3.7999999999999999E-2</v>
      </c>
      <c r="M98" s="3">
        <v>3.6999999999999998E-2</v>
      </c>
      <c r="N98" s="3">
        <v>6.2110000000000003</v>
      </c>
      <c r="O98" s="3">
        <v>6.1849999999999996</v>
      </c>
      <c r="P98" s="3">
        <v>0.59599999999999997</v>
      </c>
      <c r="Q98" s="3">
        <v>-0.59499999999999997</v>
      </c>
      <c r="S98" s="1">
        <f t="shared" si="1"/>
        <v>7.9168133520000017E-2</v>
      </c>
    </row>
    <row r="99" spans="1:19" x14ac:dyDescent="0.25">
      <c r="A99" s="4"/>
      <c r="B99" s="4" t="s">
        <v>25</v>
      </c>
      <c r="C99" s="5">
        <v>23.5</v>
      </c>
      <c r="D99" s="3">
        <v>0.08</v>
      </c>
      <c r="E99" s="3">
        <v>0.08</v>
      </c>
      <c r="F99" s="3">
        <v>1</v>
      </c>
      <c r="G99" s="3">
        <v>1</v>
      </c>
      <c r="H99" s="3">
        <v>1.2</v>
      </c>
      <c r="I99" s="3">
        <v>1.2</v>
      </c>
      <c r="J99" s="3">
        <v>16.433499999999999</v>
      </c>
      <c r="K99" s="3">
        <v>-16.3996</v>
      </c>
      <c r="L99" s="3">
        <v>0.56299999999999994</v>
      </c>
      <c r="M99" s="3">
        <v>0.56100000000000005</v>
      </c>
      <c r="N99" s="3">
        <v>19.962</v>
      </c>
      <c r="O99" s="3">
        <v>19.88</v>
      </c>
      <c r="P99" s="3">
        <v>0.93100000000000005</v>
      </c>
      <c r="Q99" s="3">
        <v>-0.93</v>
      </c>
      <c r="S99" s="1">
        <f t="shared" si="1"/>
        <v>0.23624776352000004</v>
      </c>
    </row>
    <row r="100" spans="1:19" x14ac:dyDescent="0.25">
      <c r="A100" s="4"/>
      <c r="B100" s="4" t="s">
        <v>117</v>
      </c>
      <c r="C100" s="5">
        <v>30</v>
      </c>
      <c r="D100" s="3">
        <v>0.1</v>
      </c>
      <c r="E100" s="3">
        <v>0.1</v>
      </c>
      <c r="F100" s="3">
        <v>1</v>
      </c>
      <c r="G100" s="3">
        <v>1</v>
      </c>
      <c r="H100" s="3">
        <v>1.2</v>
      </c>
      <c r="I100" s="3">
        <v>1.2</v>
      </c>
      <c r="J100" s="3">
        <v>16.201599999999999</v>
      </c>
      <c r="K100" s="3">
        <v>-16.168099999999999</v>
      </c>
      <c r="L100" s="3">
        <v>0.217</v>
      </c>
      <c r="M100" s="3">
        <v>0.216</v>
      </c>
      <c r="N100" s="3">
        <v>6.0369999999999999</v>
      </c>
      <c r="O100" s="3">
        <v>6.0119999999999996</v>
      </c>
      <c r="P100" s="3">
        <v>0.58799999999999997</v>
      </c>
      <c r="Q100" s="3">
        <v>-0.58599999999999997</v>
      </c>
      <c r="S100" s="1">
        <f t="shared" si="1"/>
        <v>0.47123889000000008</v>
      </c>
    </row>
    <row r="101" spans="1:19" x14ac:dyDescent="0.25">
      <c r="A101" s="4" t="s">
        <v>98</v>
      </c>
      <c r="B101" s="4" t="s">
        <v>99</v>
      </c>
      <c r="C101" s="5">
        <v>49</v>
      </c>
      <c r="D101" s="3">
        <v>0.1</v>
      </c>
      <c r="E101" s="3">
        <v>0.1</v>
      </c>
      <c r="F101" s="3">
        <v>1</v>
      </c>
      <c r="G101" s="3">
        <v>1</v>
      </c>
      <c r="H101" s="3">
        <v>1.2</v>
      </c>
      <c r="I101" s="3">
        <v>1.2</v>
      </c>
      <c r="J101" s="3">
        <v>15.816700000000001</v>
      </c>
      <c r="K101" s="3">
        <v>-15.781599999999999</v>
      </c>
      <c r="L101" s="3">
        <v>0.33800000000000002</v>
      </c>
      <c r="M101" s="3">
        <v>0.33700000000000002</v>
      </c>
      <c r="N101" s="3">
        <v>5.7549999999999999</v>
      </c>
      <c r="O101" s="3">
        <v>5.73</v>
      </c>
      <c r="P101" s="3">
        <v>0.57399999999999995</v>
      </c>
      <c r="Q101" s="3">
        <v>-0.57199999999999995</v>
      </c>
      <c r="S101" s="1">
        <f t="shared" si="1"/>
        <v>0.76969018700000014</v>
      </c>
    </row>
    <row r="102" spans="1:19" ht="26.25" x14ac:dyDescent="0.25">
      <c r="A102" s="4"/>
      <c r="B102" s="4" t="s">
        <v>251</v>
      </c>
      <c r="C102" s="5">
        <v>61</v>
      </c>
      <c r="D102" s="3">
        <v>0.08</v>
      </c>
      <c r="E102" s="3">
        <v>0.08</v>
      </c>
      <c r="F102" s="3">
        <v>1</v>
      </c>
      <c r="G102" s="3">
        <v>1</v>
      </c>
      <c r="H102" s="3">
        <v>1.2</v>
      </c>
      <c r="I102" s="3">
        <v>1.2</v>
      </c>
      <c r="J102" s="3">
        <v>15.7727</v>
      </c>
      <c r="K102" s="3">
        <v>-15.7417</v>
      </c>
      <c r="L102" s="3">
        <v>1.3460000000000001</v>
      </c>
      <c r="M102" s="3">
        <v>1.341</v>
      </c>
      <c r="N102" s="3">
        <v>18.395</v>
      </c>
      <c r="O102" s="3">
        <v>18.321999999999999</v>
      </c>
      <c r="P102" s="3">
        <v>0.89400000000000002</v>
      </c>
      <c r="Q102" s="3">
        <v>-0.89200000000000002</v>
      </c>
      <c r="S102" s="1">
        <f t="shared" si="1"/>
        <v>0.61323887552000012</v>
      </c>
    </row>
    <row r="103" spans="1:19" x14ac:dyDescent="0.25">
      <c r="A103" s="4" t="s">
        <v>25</v>
      </c>
      <c r="B103" s="4"/>
      <c r="C103" s="5">
        <v>30</v>
      </c>
      <c r="D103" s="3">
        <v>0.1</v>
      </c>
      <c r="E103" s="3">
        <v>0.1</v>
      </c>
      <c r="F103" s="3">
        <v>1</v>
      </c>
      <c r="G103" s="3">
        <v>1</v>
      </c>
      <c r="H103" s="3">
        <v>1.2</v>
      </c>
      <c r="I103" s="3">
        <v>1.2</v>
      </c>
      <c r="J103" s="3">
        <v>15.3985</v>
      </c>
      <c r="K103" s="3">
        <v>-15.364699999999999</v>
      </c>
      <c r="L103" s="3">
        <v>0.19600000000000001</v>
      </c>
      <c r="M103" s="3">
        <v>0.19600000000000001</v>
      </c>
      <c r="N103" s="3">
        <v>5.4569999999999999</v>
      </c>
      <c r="O103" s="3">
        <v>5.4329999999999998</v>
      </c>
      <c r="P103" s="3">
        <v>0.55900000000000005</v>
      </c>
      <c r="Q103" s="3">
        <v>-0.55700000000000005</v>
      </c>
      <c r="S103" s="1">
        <f t="shared" si="1"/>
        <v>0.47123889000000008</v>
      </c>
    </row>
    <row r="104" spans="1:19" x14ac:dyDescent="0.25">
      <c r="A104" s="4"/>
      <c r="B104" s="4"/>
      <c r="C104" s="5">
        <v>14</v>
      </c>
      <c r="D104" s="3">
        <v>0.1</v>
      </c>
      <c r="E104" s="3">
        <v>0.1</v>
      </c>
      <c r="F104" s="3">
        <v>1</v>
      </c>
      <c r="G104" s="3">
        <v>1</v>
      </c>
      <c r="H104" s="3">
        <v>1.2</v>
      </c>
      <c r="I104" s="3">
        <v>1.2</v>
      </c>
      <c r="J104" s="3">
        <v>15.3979</v>
      </c>
      <c r="K104" s="3">
        <v>-15.3652</v>
      </c>
      <c r="L104" s="3">
        <v>9.1999999999999998E-2</v>
      </c>
      <c r="M104" s="3">
        <v>9.0999999999999998E-2</v>
      </c>
      <c r="N104" s="3">
        <v>5.4560000000000004</v>
      </c>
      <c r="O104" s="3">
        <v>5.4329999999999998</v>
      </c>
      <c r="P104" s="3">
        <v>0.55900000000000005</v>
      </c>
      <c r="Q104" s="3">
        <v>-0.55700000000000005</v>
      </c>
      <c r="S104" s="1">
        <f t="shared" si="1"/>
        <v>0.21991148200000002</v>
      </c>
    </row>
    <row r="105" spans="1:19" x14ac:dyDescent="0.25">
      <c r="A105" s="4"/>
      <c r="B105" s="4" t="s">
        <v>59</v>
      </c>
      <c r="C105" s="5">
        <v>15</v>
      </c>
      <c r="D105" s="3">
        <v>0.1</v>
      </c>
      <c r="E105" s="3">
        <v>0.1</v>
      </c>
      <c r="F105" s="3">
        <v>1</v>
      </c>
      <c r="G105" s="3">
        <v>1</v>
      </c>
      <c r="H105" s="3">
        <v>1.2</v>
      </c>
      <c r="I105" s="3">
        <v>1.2</v>
      </c>
      <c r="J105" s="3">
        <v>15.397600000000001</v>
      </c>
      <c r="K105" s="3">
        <v>-15.365500000000001</v>
      </c>
      <c r="L105" s="3">
        <v>9.8000000000000004E-2</v>
      </c>
      <c r="M105" s="3">
        <v>9.8000000000000004E-2</v>
      </c>
      <c r="N105" s="3">
        <v>5.4560000000000004</v>
      </c>
      <c r="O105" s="3">
        <v>5.4329999999999998</v>
      </c>
      <c r="P105" s="3">
        <v>0.55900000000000005</v>
      </c>
      <c r="Q105" s="3">
        <v>-0.55700000000000005</v>
      </c>
      <c r="S105" s="1">
        <f t="shared" si="1"/>
        <v>0.23561944500000004</v>
      </c>
    </row>
    <row r="106" spans="1:19" x14ac:dyDescent="0.25">
      <c r="A106" s="4"/>
      <c r="B106" s="4" t="s">
        <v>74</v>
      </c>
      <c r="C106" s="5">
        <v>44</v>
      </c>
      <c r="D106" s="3">
        <v>0.1</v>
      </c>
      <c r="E106" s="3">
        <v>0.1</v>
      </c>
      <c r="F106" s="3">
        <v>1</v>
      </c>
      <c r="G106" s="3">
        <v>1</v>
      </c>
      <c r="H106" s="3">
        <v>1.2</v>
      </c>
      <c r="I106" s="3">
        <v>1.2</v>
      </c>
      <c r="J106" s="3">
        <v>15.2858</v>
      </c>
      <c r="K106" s="3">
        <v>-15.253500000000001</v>
      </c>
      <c r="L106" s="3">
        <v>0.28399999999999997</v>
      </c>
      <c r="M106" s="3">
        <v>0.28299999999999997</v>
      </c>
      <c r="N106" s="3">
        <v>5.3780000000000001</v>
      </c>
      <c r="O106" s="3">
        <v>5.3550000000000004</v>
      </c>
      <c r="P106" s="3">
        <v>0.55400000000000005</v>
      </c>
      <c r="Q106" s="3">
        <v>-0.55300000000000005</v>
      </c>
      <c r="S106" s="1">
        <f t="shared" si="1"/>
        <v>0.69115037200000007</v>
      </c>
    </row>
    <row r="107" spans="1:19" x14ac:dyDescent="0.25">
      <c r="A107" s="4"/>
      <c r="B107" s="4" t="s">
        <v>25</v>
      </c>
      <c r="C107" s="5">
        <v>41</v>
      </c>
      <c r="D107" s="3">
        <v>0.05</v>
      </c>
      <c r="E107" s="3">
        <v>0.05</v>
      </c>
      <c r="F107" s="3">
        <v>1</v>
      </c>
      <c r="G107" s="3">
        <v>1</v>
      </c>
      <c r="H107" s="3">
        <v>1.2</v>
      </c>
      <c r="I107" s="3">
        <v>1.2</v>
      </c>
      <c r="J107" s="3">
        <v>14.6409</v>
      </c>
      <c r="K107" s="3">
        <v>-14.611599999999999</v>
      </c>
      <c r="L107" s="3">
        <v>9.157</v>
      </c>
      <c r="M107" s="3">
        <v>9.1210000000000004</v>
      </c>
      <c r="N107" s="3">
        <v>186.124</v>
      </c>
      <c r="O107" s="3">
        <v>185.38200000000001</v>
      </c>
      <c r="P107" s="3">
        <v>2.1240000000000001</v>
      </c>
      <c r="Q107" s="3">
        <v>-2.12</v>
      </c>
      <c r="S107" s="1">
        <f t="shared" si="1"/>
        <v>0.16100662075000002</v>
      </c>
    </row>
    <row r="108" spans="1:19" x14ac:dyDescent="0.25">
      <c r="A108" s="4" t="s">
        <v>99</v>
      </c>
      <c r="B108" s="4" t="s">
        <v>100</v>
      </c>
      <c r="C108" s="5">
        <v>19.5</v>
      </c>
      <c r="D108" s="3">
        <v>0.1</v>
      </c>
      <c r="E108" s="3">
        <v>0.1</v>
      </c>
      <c r="F108" s="3">
        <v>1</v>
      </c>
      <c r="G108" s="3">
        <v>1</v>
      </c>
      <c r="H108" s="3">
        <v>1.2</v>
      </c>
      <c r="I108" s="3">
        <v>1.2</v>
      </c>
      <c r="J108" s="3">
        <v>14.3217</v>
      </c>
      <c r="K108" s="3">
        <v>-14.291399999999999</v>
      </c>
      <c r="L108" s="3">
        <v>0.111</v>
      </c>
      <c r="M108" s="3">
        <v>0.11</v>
      </c>
      <c r="N108" s="3">
        <v>4.7240000000000002</v>
      </c>
      <c r="O108" s="3">
        <v>4.7039999999999997</v>
      </c>
      <c r="P108" s="3">
        <v>0.52</v>
      </c>
      <c r="Q108" s="3">
        <v>-0.51800000000000002</v>
      </c>
      <c r="S108" s="1">
        <f t="shared" si="1"/>
        <v>0.30630527850000006</v>
      </c>
    </row>
    <row r="109" spans="1:19" x14ac:dyDescent="0.25">
      <c r="A109" s="4"/>
      <c r="B109" s="4" t="s">
        <v>101</v>
      </c>
      <c r="C109" s="5">
        <v>18.989999999999998</v>
      </c>
      <c r="D109" s="3">
        <v>0.08</v>
      </c>
      <c r="E109" s="3">
        <v>0.08</v>
      </c>
      <c r="F109" s="3">
        <v>1</v>
      </c>
      <c r="G109" s="3">
        <v>1</v>
      </c>
      <c r="H109" s="3">
        <v>1.2</v>
      </c>
      <c r="I109" s="3">
        <v>1.2</v>
      </c>
      <c r="J109" s="3">
        <v>14.321199999999999</v>
      </c>
      <c r="K109" s="3">
        <v>-14.292</v>
      </c>
      <c r="L109" s="3">
        <v>0.34599999999999997</v>
      </c>
      <c r="M109" s="3">
        <v>0.34399999999999997</v>
      </c>
      <c r="N109" s="3">
        <v>15.176</v>
      </c>
      <c r="O109" s="3">
        <v>15.114000000000001</v>
      </c>
      <c r="P109" s="3">
        <v>0.81200000000000006</v>
      </c>
      <c r="Q109" s="3">
        <v>-0.81</v>
      </c>
      <c r="S109" s="1">
        <f t="shared" si="1"/>
        <v>0.19090829911680002</v>
      </c>
    </row>
    <row r="110" spans="1:19" x14ac:dyDescent="0.25">
      <c r="A110" s="4" t="s">
        <v>44</v>
      </c>
      <c r="B110" s="4" t="s">
        <v>45</v>
      </c>
      <c r="C110" s="5">
        <v>92.5</v>
      </c>
      <c r="D110" s="3">
        <v>0.1</v>
      </c>
      <c r="E110" s="3">
        <v>0.1</v>
      </c>
      <c r="F110" s="3">
        <v>1</v>
      </c>
      <c r="G110" s="3">
        <v>1</v>
      </c>
      <c r="H110" s="3">
        <v>1.2</v>
      </c>
      <c r="I110" s="3">
        <v>1.2</v>
      </c>
      <c r="J110" s="3">
        <v>14.1637</v>
      </c>
      <c r="K110" s="3">
        <v>-14.1297</v>
      </c>
      <c r="L110" s="3">
        <v>0.51300000000000001</v>
      </c>
      <c r="M110" s="3">
        <v>0.51100000000000001</v>
      </c>
      <c r="N110" s="3">
        <v>4.6210000000000004</v>
      </c>
      <c r="O110" s="3">
        <v>4.5990000000000002</v>
      </c>
      <c r="P110" s="3">
        <v>0.51400000000000001</v>
      </c>
      <c r="Q110" s="3">
        <v>-0.51300000000000001</v>
      </c>
      <c r="S110" s="1">
        <f t="shared" si="1"/>
        <v>1.4529865775000002</v>
      </c>
    </row>
    <row r="111" spans="1:19" x14ac:dyDescent="0.25">
      <c r="A111" s="4" t="s">
        <v>45</v>
      </c>
      <c r="B111" s="4" t="s">
        <v>46</v>
      </c>
      <c r="C111" s="5">
        <v>12</v>
      </c>
      <c r="D111" s="3">
        <v>0.1</v>
      </c>
      <c r="E111" s="3">
        <v>0.1</v>
      </c>
      <c r="F111" s="3">
        <v>1</v>
      </c>
      <c r="G111" s="3">
        <v>1</v>
      </c>
      <c r="H111" s="3">
        <v>1.2</v>
      </c>
      <c r="I111" s="3">
        <v>1.2</v>
      </c>
      <c r="J111" s="3">
        <v>14.162000000000001</v>
      </c>
      <c r="K111" s="3">
        <v>-14.131500000000001</v>
      </c>
      <c r="L111" s="3">
        <v>6.7000000000000004E-2</v>
      </c>
      <c r="M111" s="3">
        <v>6.6000000000000003E-2</v>
      </c>
      <c r="N111" s="3">
        <v>4.62</v>
      </c>
      <c r="O111" s="3">
        <v>4.5999999999999996</v>
      </c>
      <c r="P111" s="3">
        <v>0.51400000000000001</v>
      </c>
      <c r="Q111" s="3">
        <v>-0.51300000000000001</v>
      </c>
      <c r="S111" s="1">
        <f t="shared" si="1"/>
        <v>0.18849555600000001</v>
      </c>
    </row>
    <row r="112" spans="1:19" x14ac:dyDescent="0.25">
      <c r="A112" s="4" t="s">
        <v>121</v>
      </c>
      <c r="B112" s="4" t="s">
        <v>122</v>
      </c>
      <c r="C112" s="5">
        <v>41</v>
      </c>
      <c r="D112" s="3">
        <v>0.1</v>
      </c>
      <c r="E112" s="3">
        <v>0.1</v>
      </c>
      <c r="F112" s="3">
        <v>1</v>
      </c>
      <c r="G112" s="3">
        <v>1</v>
      </c>
      <c r="H112" s="3">
        <v>1.2</v>
      </c>
      <c r="I112" s="3">
        <v>1.2</v>
      </c>
      <c r="J112" s="3">
        <v>13.7437</v>
      </c>
      <c r="K112" s="3">
        <v>-13.714600000000001</v>
      </c>
      <c r="L112" s="3">
        <v>0.214</v>
      </c>
      <c r="M112" s="3">
        <v>0.21299999999999999</v>
      </c>
      <c r="N112" s="3">
        <v>4.3529999999999998</v>
      </c>
      <c r="O112" s="3">
        <v>4.335</v>
      </c>
      <c r="P112" s="3">
        <v>0.499</v>
      </c>
      <c r="Q112" s="3">
        <v>-0.497</v>
      </c>
      <c r="S112" s="1">
        <f t="shared" si="1"/>
        <v>0.64402648300000009</v>
      </c>
    </row>
    <row r="113" spans="1:19" ht="39" x14ac:dyDescent="0.25">
      <c r="A113" s="4"/>
      <c r="B113" s="4" t="s">
        <v>239</v>
      </c>
      <c r="C113" s="5">
        <v>32</v>
      </c>
      <c r="D113" s="3">
        <v>0.08</v>
      </c>
      <c r="E113" s="3">
        <v>0.08</v>
      </c>
      <c r="F113" s="3">
        <v>1</v>
      </c>
      <c r="G113" s="3">
        <v>1</v>
      </c>
      <c r="H113" s="3">
        <v>1.2</v>
      </c>
      <c r="I113" s="3">
        <v>1.2</v>
      </c>
      <c r="J113" s="3">
        <v>13.3604</v>
      </c>
      <c r="K113" s="3">
        <v>-13.3346</v>
      </c>
      <c r="L113" s="3">
        <v>0.50700000000000001</v>
      </c>
      <c r="M113" s="3">
        <v>0.50600000000000001</v>
      </c>
      <c r="N113" s="3">
        <v>13.215</v>
      </c>
      <c r="O113" s="3">
        <v>13.164999999999999</v>
      </c>
      <c r="P113" s="3">
        <v>0.75700000000000001</v>
      </c>
      <c r="Q113" s="3">
        <v>-0.75600000000000001</v>
      </c>
      <c r="S113" s="1">
        <f t="shared" si="1"/>
        <v>0.32169908224000004</v>
      </c>
    </row>
    <row r="114" spans="1:19" x14ac:dyDescent="0.25">
      <c r="A114" s="4"/>
      <c r="B114" s="4" t="s">
        <v>57</v>
      </c>
      <c r="C114" s="5">
        <v>40</v>
      </c>
      <c r="D114" s="3">
        <v>0.15</v>
      </c>
      <c r="E114" s="3">
        <v>0.15</v>
      </c>
      <c r="F114" s="3">
        <v>1</v>
      </c>
      <c r="G114" s="3">
        <v>1</v>
      </c>
      <c r="H114" s="3">
        <v>1.2</v>
      </c>
      <c r="I114" s="3">
        <v>1.2</v>
      </c>
      <c r="J114" s="3">
        <v>13.344099999999999</v>
      </c>
      <c r="K114" s="3">
        <v>-73.664100000000005</v>
      </c>
      <c r="L114" s="3">
        <v>2.4E-2</v>
      </c>
      <c r="M114" s="3">
        <v>0.70899999999999996</v>
      </c>
      <c r="N114" s="3">
        <v>0.496</v>
      </c>
      <c r="O114" s="3">
        <v>14.769</v>
      </c>
      <c r="P114" s="3">
        <v>0.215</v>
      </c>
      <c r="Q114" s="3">
        <v>-1.1879999999999999</v>
      </c>
      <c r="S114" s="1">
        <f t="shared" si="1"/>
        <v>1.4137166700000001</v>
      </c>
    </row>
    <row r="115" spans="1:19" ht="39" x14ac:dyDescent="0.25">
      <c r="A115" s="4"/>
      <c r="B115" s="4" t="s">
        <v>243</v>
      </c>
      <c r="C115" s="5">
        <v>122</v>
      </c>
      <c r="D115" s="3">
        <v>0.08</v>
      </c>
      <c r="E115" s="3">
        <v>0.08</v>
      </c>
      <c r="F115" s="3">
        <v>1</v>
      </c>
      <c r="G115" s="3">
        <v>1</v>
      </c>
      <c r="H115" s="3">
        <v>1.2</v>
      </c>
      <c r="I115" s="3">
        <v>1.2</v>
      </c>
      <c r="J115" s="3">
        <v>13.1615</v>
      </c>
      <c r="K115" s="3">
        <v>-13.133800000000001</v>
      </c>
      <c r="L115" s="3">
        <v>1.8779999999999999</v>
      </c>
      <c r="M115" s="3">
        <v>1.87</v>
      </c>
      <c r="N115" s="3">
        <v>12.827</v>
      </c>
      <c r="O115" s="3">
        <v>12.773</v>
      </c>
      <c r="P115" s="3">
        <v>0.746</v>
      </c>
      <c r="Q115" s="3">
        <v>-0.74399999999999999</v>
      </c>
      <c r="S115" s="1">
        <f t="shared" si="1"/>
        <v>1.2264777510400002</v>
      </c>
    </row>
    <row r="116" spans="1:19" x14ac:dyDescent="0.25">
      <c r="A116" s="4"/>
      <c r="B116" s="4"/>
      <c r="C116" s="5">
        <v>47</v>
      </c>
      <c r="D116" s="3">
        <v>0.08</v>
      </c>
      <c r="E116" s="3">
        <v>0.08</v>
      </c>
      <c r="F116" s="3">
        <v>1</v>
      </c>
      <c r="G116" s="3">
        <v>1</v>
      </c>
      <c r="H116" s="3">
        <v>1.2</v>
      </c>
      <c r="I116" s="3">
        <v>1.2</v>
      </c>
      <c r="J116" s="3">
        <v>12.8009</v>
      </c>
      <c r="K116" s="3">
        <v>-12.7751</v>
      </c>
      <c r="L116" s="3">
        <v>0.68400000000000005</v>
      </c>
      <c r="M116" s="3">
        <v>0.68200000000000005</v>
      </c>
      <c r="N116" s="3">
        <v>12.135999999999999</v>
      </c>
      <c r="O116" s="3">
        <v>12.087999999999999</v>
      </c>
      <c r="P116" s="3">
        <v>0.72599999999999998</v>
      </c>
      <c r="Q116" s="3">
        <v>-0.72399999999999998</v>
      </c>
      <c r="S116" s="1">
        <f t="shared" si="1"/>
        <v>0.47249552704000009</v>
      </c>
    </row>
    <row r="117" spans="1:19" x14ac:dyDescent="0.25">
      <c r="A117" s="4"/>
      <c r="B117" s="4" t="s">
        <v>63</v>
      </c>
      <c r="C117" s="5">
        <v>29.5</v>
      </c>
      <c r="D117" s="3">
        <v>0.1</v>
      </c>
      <c r="E117" s="3">
        <v>0.1</v>
      </c>
      <c r="F117" s="3">
        <v>1</v>
      </c>
      <c r="G117" s="3">
        <v>1</v>
      </c>
      <c r="H117" s="3">
        <v>1.2</v>
      </c>
      <c r="I117" s="3">
        <v>1.2</v>
      </c>
      <c r="J117" s="3">
        <v>12.561</v>
      </c>
      <c r="K117" s="3">
        <v>-12.535500000000001</v>
      </c>
      <c r="L117" s="3">
        <v>0.129</v>
      </c>
      <c r="M117" s="3">
        <v>0.128</v>
      </c>
      <c r="N117" s="3">
        <v>3.64</v>
      </c>
      <c r="O117" s="3">
        <v>3.6259999999999999</v>
      </c>
      <c r="P117" s="3">
        <v>0.45600000000000002</v>
      </c>
      <c r="Q117" s="3">
        <v>-0.45500000000000002</v>
      </c>
      <c r="S117" s="1">
        <f t="shared" si="1"/>
        <v>0.46338490850000008</v>
      </c>
    </row>
    <row r="118" spans="1:19" ht="39" x14ac:dyDescent="0.25">
      <c r="A118" s="4"/>
      <c r="B118" s="4" t="s">
        <v>228</v>
      </c>
      <c r="C118" s="5">
        <v>25</v>
      </c>
      <c r="D118" s="3">
        <v>0.05</v>
      </c>
      <c r="E118" s="3">
        <v>0.05</v>
      </c>
      <c r="F118" s="3">
        <v>1</v>
      </c>
      <c r="G118" s="3">
        <v>1</v>
      </c>
      <c r="H118" s="3">
        <v>1.2</v>
      </c>
      <c r="I118" s="3">
        <v>1.2</v>
      </c>
      <c r="J118" s="3">
        <v>12.3201</v>
      </c>
      <c r="K118" s="3">
        <v>-12.296799999999999</v>
      </c>
      <c r="L118" s="3">
        <v>3.956</v>
      </c>
      <c r="M118" s="3">
        <v>3.9409999999999998</v>
      </c>
      <c r="N118" s="3">
        <v>131.87100000000001</v>
      </c>
      <c r="O118" s="3">
        <v>131.37299999999999</v>
      </c>
      <c r="P118" s="3">
        <v>1.788</v>
      </c>
      <c r="Q118" s="3">
        <v>-1.784</v>
      </c>
      <c r="S118" s="1">
        <f t="shared" si="1"/>
        <v>9.8174768750000016E-2</v>
      </c>
    </row>
    <row r="119" spans="1:19" ht="39" x14ac:dyDescent="0.25">
      <c r="A119" s="4"/>
      <c r="B119" s="4" t="s">
        <v>232</v>
      </c>
      <c r="C119" s="5">
        <v>23</v>
      </c>
      <c r="D119" s="3">
        <v>0.08</v>
      </c>
      <c r="E119" s="3">
        <v>0.08</v>
      </c>
      <c r="F119" s="3">
        <v>1</v>
      </c>
      <c r="G119" s="3">
        <v>1</v>
      </c>
      <c r="H119" s="3">
        <v>1.2</v>
      </c>
      <c r="I119" s="3">
        <v>1.2</v>
      </c>
      <c r="J119" s="3">
        <v>12.2583</v>
      </c>
      <c r="K119" s="3">
        <v>-12.2347</v>
      </c>
      <c r="L119" s="3">
        <v>0.307</v>
      </c>
      <c r="M119" s="3">
        <v>0.30599999999999999</v>
      </c>
      <c r="N119" s="3">
        <v>11.134</v>
      </c>
      <c r="O119" s="3">
        <v>11.090999999999999</v>
      </c>
      <c r="P119" s="3">
        <v>0.69499999999999995</v>
      </c>
      <c r="Q119" s="3">
        <v>-0.69299999999999995</v>
      </c>
      <c r="S119" s="1">
        <f t="shared" si="1"/>
        <v>0.23122121536000004</v>
      </c>
    </row>
    <row r="120" spans="1:19" ht="39" x14ac:dyDescent="0.25">
      <c r="A120" s="4"/>
      <c r="B120" s="4" t="s">
        <v>229</v>
      </c>
      <c r="C120" s="5">
        <v>18</v>
      </c>
      <c r="D120" s="3">
        <v>0.08</v>
      </c>
      <c r="E120" s="3">
        <v>0.08</v>
      </c>
      <c r="F120" s="3">
        <v>1</v>
      </c>
      <c r="G120" s="3">
        <v>1</v>
      </c>
      <c r="H120" s="3">
        <v>1.2</v>
      </c>
      <c r="I120" s="3">
        <v>1.2</v>
      </c>
      <c r="J120" s="3">
        <v>12.1602</v>
      </c>
      <c r="K120" s="3">
        <v>-12.137</v>
      </c>
      <c r="L120" s="3">
        <v>0.23699999999999999</v>
      </c>
      <c r="M120" s="3">
        <v>0.23599999999999999</v>
      </c>
      <c r="N120" s="3">
        <v>10.957000000000001</v>
      </c>
      <c r="O120" s="3">
        <v>10.914999999999999</v>
      </c>
      <c r="P120" s="3">
        <v>0.68899999999999995</v>
      </c>
      <c r="Q120" s="3">
        <v>-0.68799999999999994</v>
      </c>
      <c r="S120" s="1">
        <f t="shared" si="1"/>
        <v>0.18095573376000001</v>
      </c>
    </row>
    <row r="121" spans="1:19" x14ac:dyDescent="0.25">
      <c r="A121" s="4" t="s">
        <v>53</v>
      </c>
      <c r="B121" s="4" t="s">
        <v>54</v>
      </c>
      <c r="C121" s="5">
        <v>62</v>
      </c>
      <c r="D121" s="3">
        <v>0.08</v>
      </c>
      <c r="E121" s="3">
        <v>0.08</v>
      </c>
      <c r="F121" s="3">
        <v>1</v>
      </c>
      <c r="G121" s="3">
        <v>1</v>
      </c>
      <c r="H121" s="3">
        <v>1.2</v>
      </c>
      <c r="I121" s="3">
        <v>1.2</v>
      </c>
      <c r="J121" s="3">
        <v>12.0009</v>
      </c>
      <c r="K121" s="3">
        <v>-11.976599999999999</v>
      </c>
      <c r="L121" s="3">
        <v>0.79400000000000004</v>
      </c>
      <c r="M121" s="3">
        <v>0.79100000000000004</v>
      </c>
      <c r="N121" s="3">
        <v>10.673</v>
      </c>
      <c r="O121" s="3">
        <v>10.63</v>
      </c>
      <c r="P121" s="3">
        <v>0.68</v>
      </c>
      <c r="Q121" s="3">
        <v>-0.67900000000000005</v>
      </c>
      <c r="S121" s="1">
        <f t="shared" si="1"/>
        <v>0.62329197184000007</v>
      </c>
    </row>
    <row r="122" spans="1:19" ht="39" x14ac:dyDescent="0.25">
      <c r="A122" s="4"/>
      <c r="B122" s="4" t="s">
        <v>235</v>
      </c>
      <c r="C122" s="5">
        <v>14</v>
      </c>
      <c r="D122" s="3">
        <v>0.08</v>
      </c>
      <c r="E122" s="3">
        <v>0.08</v>
      </c>
      <c r="F122" s="3">
        <v>1</v>
      </c>
      <c r="G122" s="3">
        <v>1</v>
      </c>
      <c r="H122" s="3">
        <v>1.2</v>
      </c>
      <c r="I122" s="3">
        <v>1.2</v>
      </c>
      <c r="J122" s="3">
        <v>12.0002</v>
      </c>
      <c r="K122" s="3">
        <v>-11.9773</v>
      </c>
      <c r="L122" s="3">
        <v>0.17899999999999999</v>
      </c>
      <c r="M122" s="3">
        <v>0.17899999999999999</v>
      </c>
      <c r="N122" s="3">
        <v>10.672000000000001</v>
      </c>
      <c r="O122" s="3">
        <v>10.631</v>
      </c>
      <c r="P122" s="3">
        <v>0.68</v>
      </c>
      <c r="Q122" s="3">
        <v>-0.67900000000000005</v>
      </c>
      <c r="S122" s="1">
        <f t="shared" si="1"/>
        <v>0.14074334848000003</v>
      </c>
    </row>
    <row r="123" spans="1:19" ht="39" x14ac:dyDescent="0.25">
      <c r="A123" s="4"/>
      <c r="B123" s="4" t="s">
        <v>231</v>
      </c>
      <c r="C123" s="5">
        <v>32</v>
      </c>
      <c r="D123" s="3">
        <v>0.08</v>
      </c>
      <c r="E123" s="3">
        <v>0.08</v>
      </c>
      <c r="F123" s="3">
        <v>1</v>
      </c>
      <c r="G123" s="3">
        <v>1</v>
      </c>
      <c r="H123" s="3">
        <v>1.2</v>
      </c>
      <c r="I123" s="3">
        <v>1.2</v>
      </c>
      <c r="J123" s="3">
        <v>11.9604</v>
      </c>
      <c r="K123" s="3">
        <v>-11.937200000000001</v>
      </c>
      <c r="L123" s="3">
        <v>0.40699999999999997</v>
      </c>
      <c r="M123" s="3">
        <v>0.40600000000000003</v>
      </c>
      <c r="N123" s="3">
        <v>10.601000000000001</v>
      </c>
      <c r="O123" s="3">
        <v>10.561</v>
      </c>
      <c r="P123" s="3">
        <v>0.67800000000000005</v>
      </c>
      <c r="Q123" s="3">
        <v>-0.67700000000000005</v>
      </c>
      <c r="S123" s="1">
        <f t="shared" si="1"/>
        <v>0.32169908224000004</v>
      </c>
    </row>
    <row r="124" spans="1:19" ht="26.25" x14ac:dyDescent="0.25">
      <c r="A124" s="4"/>
      <c r="B124" s="4" t="s">
        <v>281</v>
      </c>
      <c r="C124" s="5">
        <v>52</v>
      </c>
      <c r="D124" s="3">
        <v>0.08</v>
      </c>
      <c r="E124" s="3">
        <v>7.0000000000000007E-2</v>
      </c>
      <c r="F124" s="3">
        <v>1</v>
      </c>
      <c r="G124" s="3">
        <v>1</v>
      </c>
      <c r="H124" s="3">
        <v>1.2</v>
      </c>
      <c r="I124" s="3">
        <v>1.2</v>
      </c>
      <c r="J124" s="3">
        <v>11.5566</v>
      </c>
      <c r="K124" s="3">
        <v>-11.533799999999999</v>
      </c>
      <c r="L124" s="3">
        <v>0.61799999999999999</v>
      </c>
      <c r="M124" s="3">
        <v>1.238</v>
      </c>
      <c r="N124" s="3">
        <v>9.9009999999999998</v>
      </c>
      <c r="O124" s="3">
        <v>19.835000000000001</v>
      </c>
      <c r="P124" s="3">
        <v>0.65500000000000003</v>
      </c>
      <c r="Q124" s="3">
        <v>-0.85399999999999998</v>
      </c>
      <c r="S124" s="1">
        <f t="shared" si="1"/>
        <v>0.46149995294000012</v>
      </c>
    </row>
    <row r="125" spans="1:19" x14ac:dyDescent="0.25">
      <c r="A125" s="4"/>
      <c r="B125" s="4" t="s">
        <v>118</v>
      </c>
      <c r="C125" s="5">
        <v>54</v>
      </c>
      <c r="D125" s="3">
        <v>7.0000000000000007E-2</v>
      </c>
      <c r="E125" s="3">
        <v>7.0000000000000007E-2</v>
      </c>
      <c r="F125" s="3">
        <v>1</v>
      </c>
      <c r="G125" s="3">
        <v>1</v>
      </c>
      <c r="H125" s="3">
        <v>1.2</v>
      </c>
      <c r="I125" s="3">
        <v>1.2</v>
      </c>
      <c r="J125" s="3">
        <v>11.520899999999999</v>
      </c>
      <c r="K125" s="3">
        <v>-11.4975</v>
      </c>
      <c r="L125" s="3">
        <v>1.282</v>
      </c>
      <c r="M125" s="3">
        <v>1.2769999999999999</v>
      </c>
      <c r="N125" s="3">
        <v>19.79</v>
      </c>
      <c r="O125" s="3">
        <v>19.710999999999999</v>
      </c>
      <c r="P125" s="3">
        <v>0.85299999999999998</v>
      </c>
      <c r="Q125" s="3">
        <v>-0.85099999999999998</v>
      </c>
      <c r="S125" s="1">
        <f t="shared" si="1"/>
        <v>0.4156327009800001</v>
      </c>
    </row>
    <row r="126" spans="1:19" x14ac:dyDescent="0.25">
      <c r="A126" s="4" t="s">
        <v>25</v>
      </c>
      <c r="B126" s="4"/>
      <c r="C126" s="5">
        <v>25</v>
      </c>
      <c r="D126" s="3">
        <v>0.08</v>
      </c>
      <c r="E126" s="3">
        <v>0.08</v>
      </c>
      <c r="F126" s="3">
        <v>1</v>
      </c>
      <c r="G126" s="3">
        <v>1</v>
      </c>
      <c r="H126" s="3">
        <v>1.2</v>
      </c>
      <c r="I126" s="3">
        <v>1.2</v>
      </c>
      <c r="J126" s="3">
        <v>11.433299999999999</v>
      </c>
      <c r="K126" s="3">
        <v>-11.4093</v>
      </c>
      <c r="L126" s="3">
        <v>0.29099999999999998</v>
      </c>
      <c r="M126" s="3">
        <v>0.28999999999999998</v>
      </c>
      <c r="N126" s="3">
        <v>9.6920000000000002</v>
      </c>
      <c r="O126" s="3">
        <v>9.6509999999999998</v>
      </c>
      <c r="P126" s="3">
        <v>0.64800000000000002</v>
      </c>
      <c r="Q126" s="3">
        <v>-0.64700000000000002</v>
      </c>
      <c r="S126" s="1">
        <f t="shared" si="1"/>
        <v>0.25132740800000003</v>
      </c>
    </row>
    <row r="127" spans="1:19" x14ac:dyDescent="0.25">
      <c r="A127" s="4"/>
      <c r="B127" s="4"/>
      <c r="C127" s="5">
        <v>13.5</v>
      </c>
      <c r="D127" s="3">
        <v>0.08</v>
      </c>
      <c r="E127" s="3">
        <v>0.08</v>
      </c>
      <c r="F127" s="3">
        <v>1</v>
      </c>
      <c r="G127" s="3">
        <v>1</v>
      </c>
      <c r="H127" s="3">
        <v>1.2</v>
      </c>
      <c r="I127" s="3">
        <v>1.2</v>
      </c>
      <c r="J127" s="3">
        <v>11.4329</v>
      </c>
      <c r="K127" s="3">
        <v>-11.409599999999999</v>
      </c>
      <c r="L127" s="3">
        <v>0.157</v>
      </c>
      <c r="M127" s="3">
        <v>0.156</v>
      </c>
      <c r="N127" s="3">
        <v>9.6910000000000007</v>
      </c>
      <c r="O127" s="3">
        <v>9.6519999999999992</v>
      </c>
      <c r="P127" s="3">
        <v>0.64800000000000002</v>
      </c>
      <c r="Q127" s="3">
        <v>-0.64700000000000002</v>
      </c>
      <c r="S127" s="1">
        <f t="shared" si="1"/>
        <v>0.13571680032000003</v>
      </c>
    </row>
    <row r="128" spans="1:19" x14ac:dyDescent="0.25">
      <c r="A128" s="4"/>
      <c r="B128" s="4" t="s">
        <v>25</v>
      </c>
      <c r="C128" s="5">
        <v>15</v>
      </c>
      <c r="D128" s="3">
        <v>0.08</v>
      </c>
      <c r="E128" s="3">
        <v>0.08</v>
      </c>
      <c r="F128" s="3">
        <v>1</v>
      </c>
      <c r="G128" s="3">
        <v>1</v>
      </c>
      <c r="H128" s="3">
        <v>1.2</v>
      </c>
      <c r="I128" s="3">
        <v>1.2</v>
      </c>
      <c r="J128" s="3">
        <v>11.4328</v>
      </c>
      <c r="K128" s="3">
        <v>-11.409800000000001</v>
      </c>
      <c r="L128" s="3">
        <v>0.17399999999999999</v>
      </c>
      <c r="M128" s="3">
        <v>0.17399999999999999</v>
      </c>
      <c r="N128" s="3">
        <v>9.6910000000000007</v>
      </c>
      <c r="O128" s="3">
        <v>9.6519999999999992</v>
      </c>
      <c r="P128" s="3">
        <v>0.64800000000000002</v>
      </c>
      <c r="Q128" s="3">
        <v>-0.64700000000000002</v>
      </c>
      <c r="S128" s="1">
        <f t="shared" si="1"/>
        <v>0.15079644480000001</v>
      </c>
    </row>
    <row r="129" spans="1:19" x14ac:dyDescent="0.25">
      <c r="A129" s="4" t="s">
        <v>58</v>
      </c>
      <c r="B129" s="4"/>
      <c r="C129" s="5">
        <v>10.5</v>
      </c>
      <c r="D129" s="3">
        <v>0.15</v>
      </c>
      <c r="E129" s="3">
        <v>0.15</v>
      </c>
      <c r="F129" s="3">
        <v>1</v>
      </c>
      <c r="G129" s="3">
        <v>1</v>
      </c>
      <c r="H129" s="3">
        <v>1.2</v>
      </c>
      <c r="I129" s="3">
        <v>1.2</v>
      </c>
      <c r="J129" s="3">
        <v>11.421200000000001</v>
      </c>
      <c r="K129" s="3">
        <v>48.955800000000004</v>
      </c>
      <c r="L129" s="3">
        <v>5.0000000000000001E-3</v>
      </c>
      <c r="M129" s="3">
        <v>8.2000000000000003E-2</v>
      </c>
      <c r="N129" s="3">
        <v>0.36499999999999999</v>
      </c>
      <c r="O129" s="3">
        <v>6.5410000000000004</v>
      </c>
      <c r="P129" s="3">
        <v>0.184</v>
      </c>
      <c r="Q129" s="3">
        <v>0.78900000000000003</v>
      </c>
      <c r="S129" s="1">
        <f t="shared" si="1"/>
        <v>0.37110062587500003</v>
      </c>
    </row>
    <row r="130" spans="1:19" x14ac:dyDescent="0.25">
      <c r="A130" s="4"/>
      <c r="B130" s="4" t="s">
        <v>25</v>
      </c>
      <c r="C130" s="5">
        <v>27</v>
      </c>
      <c r="D130" s="3">
        <v>0.15</v>
      </c>
      <c r="E130" s="3">
        <v>0.15</v>
      </c>
      <c r="F130" s="3">
        <v>1</v>
      </c>
      <c r="G130" s="3">
        <v>1</v>
      </c>
      <c r="H130" s="3">
        <v>1.2</v>
      </c>
      <c r="I130" s="3">
        <v>1.2</v>
      </c>
      <c r="J130" s="3">
        <v>11.4208</v>
      </c>
      <c r="K130" s="3">
        <v>48.955399999999997</v>
      </c>
      <c r="L130" s="3">
        <v>1.2E-2</v>
      </c>
      <c r="M130" s="3">
        <v>0.21199999999999999</v>
      </c>
      <c r="N130" s="3">
        <v>0.36499999999999999</v>
      </c>
      <c r="O130" s="3">
        <v>6.5410000000000004</v>
      </c>
      <c r="P130" s="3">
        <v>0.184</v>
      </c>
      <c r="Q130" s="3">
        <v>0.78900000000000003</v>
      </c>
      <c r="S130" s="1">
        <f t="shared" si="1"/>
        <v>0.95425875225000001</v>
      </c>
    </row>
    <row r="131" spans="1:19" x14ac:dyDescent="0.25">
      <c r="A131" s="4" t="s">
        <v>59</v>
      </c>
      <c r="B131" s="4"/>
      <c r="C131" s="5">
        <v>30</v>
      </c>
      <c r="D131" s="3">
        <v>0.08</v>
      </c>
      <c r="E131" s="3">
        <v>0.08</v>
      </c>
      <c r="F131" s="3">
        <v>1</v>
      </c>
      <c r="G131" s="3">
        <v>1</v>
      </c>
      <c r="H131" s="3">
        <v>1.2</v>
      </c>
      <c r="I131" s="3">
        <v>1.2</v>
      </c>
      <c r="J131" s="3">
        <v>11.161300000000001</v>
      </c>
      <c r="K131" s="3">
        <v>-11.1378</v>
      </c>
      <c r="L131" s="3">
        <v>0.33300000000000002</v>
      </c>
      <c r="M131" s="3">
        <v>0.33100000000000002</v>
      </c>
      <c r="N131" s="3">
        <v>9.2379999999999995</v>
      </c>
      <c r="O131" s="3">
        <v>9.1999999999999993</v>
      </c>
      <c r="P131" s="3">
        <v>0.63300000000000001</v>
      </c>
      <c r="Q131" s="3">
        <v>-0.63100000000000001</v>
      </c>
      <c r="S131" s="1">
        <f t="shared" ref="S131:S194" si="2">C131*(D131*D131*3.1415926/4+E131*E131*3.1415926/4)</f>
        <v>0.30159288960000002</v>
      </c>
    </row>
    <row r="132" spans="1:19" x14ac:dyDescent="0.25">
      <c r="A132" s="4"/>
      <c r="B132" s="4"/>
      <c r="C132" s="5">
        <v>13</v>
      </c>
      <c r="D132" s="3">
        <v>0.08</v>
      </c>
      <c r="E132" s="3">
        <v>0.08</v>
      </c>
      <c r="F132" s="3">
        <v>1</v>
      </c>
      <c r="G132" s="3">
        <v>1</v>
      </c>
      <c r="H132" s="3">
        <v>1.2</v>
      </c>
      <c r="I132" s="3">
        <v>1.2</v>
      </c>
      <c r="J132" s="3">
        <v>11.1609</v>
      </c>
      <c r="K132" s="3">
        <v>-11.138199999999999</v>
      </c>
      <c r="L132" s="3">
        <v>0.14399999999999999</v>
      </c>
      <c r="M132" s="3">
        <v>0.14399999999999999</v>
      </c>
      <c r="N132" s="3">
        <v>9.2379999999999995</v>
      </c>
      <c r="O132" s="3">
        <v>9.1999999999999993</v>
      </c>
      <c r="P132" s="3">
        <v>0.63300000000000001</v>
      </c>
      <c r="Q132" s="3">
        <v>-0.63100000000000001</v>
      </c>
      <c r="S132" s="1">
        <f t="shared" si="2"/>
        <v>0.13069025216000002</v>
      </c>
    </row>
    <row r="133" spans="1:19" x14ac:dyDescent="0.25">
      <c r="A133" s="4"/>
      <c r="B133" s="4" t="s">
        <v>25</v>
      </c>
      <c r="C133" s="5">
        <v>18</v>
      </c>
      <c r="D133" s="3">
        <v>0.08</v>
      </c>
      <c r="E133" s="3">
        <v>0.08</v>
      </c>
      <c r="F133" s="3">
        <v>1</v>
      </c>
      <c r="G133" s="3">
        <v>1</v>
      </c>
      <c r="H133" s="3">
        <v>1.2</v>
      </c>
      <c r="I133" s="3">
        <v>1.2</v>
      </c>
      <c r="J133" s="3">
        <v>11.1608</v>
      </c>
      <c r="K133" s="3">
        <v>-11.138299999999999</v>
      </c>
      <c r="L133" s="3">
        <v>0.2</v>
      </c>
      <c r="M133" s="3">
        <v>0.19900000000000001</v>
      </c>
      <c r="N133" s="3">
        <v>9.2379999999999995</v>
      </c>
      <c r="O133" s="3">
        <v>9.2010000000000005</v>
      </c>
      <c r="P133" s="3">
        <v>0.63300000000000001</v>
      </c>
      <c r="Q133" s="3">
        <v>-0.63100000000000001</v>
      </c>
      <c r="S133" s="1">
        <f t="shared" si="2"/>
        <v>0.18095573376000001</v>
      </c>
    </row>
    <row r="134" spans="1:19" x14ac:dyDescent="0.25">
      <c r="A134" s="4"/>
      <c r="B134" s="4"/>
      <c r="C134" s="5">
        <v>82.5</v>
      </c>
      <c r="D134" s="3">
        <v>0.08</v>
      </c>
      <c r="E134" s="3">
        <v>0.08</v>
      </c>
      <c r="F134" s="3">
        <v>1</v>
      </c>
      <c r="G134" s="3">
        <v>1</v>
      </c>
      <c r="H134" s="3">
        <v>1.2</v>
      </c>
      <c r="I134" s="3">
        <v>1.2</v>
      </c>
      <c r="J134" s="3">
        <v>11.1213</v>
      </c>
      <c r="K134" s="3">
        <v>-11.097899999999999</v>
      </c>
      <c r="L134" s="3">
        <v>0.90800000000000003</v>
      </c>
      <c r="M134" s="3">
        <v>0.90400000000000003</v>
      </c>
      <c r="N134" s="3">
        <v>9.173</v>
      </c>
      <c r="O134" s="3">
        <v>9.1340000000000003</v>
      </c>
      <c r="P134" s="3">
        <v>0.63</v>
      </c>
      <c r="Q134" s="3">
        <v>-0.629</v>
      </c>
      <c r="S134" s="1">
        <f t="shared" si="2"/>
        <v>0.82938044640000008</v>
      </c>
    </row>
    <row r="135" spans="1:19" ht="51.75" x14ac:dyDescent="0.25">
      <c r="A135" s="4"/>
      <c r="B135" s="4" t="s">
        <v>219</v>
      </c>
      <c r="C135" s="5">
        <v>63.12</v>
      </c>
      <c r="D135" s="3">
        <v>0.08</v>
      </c>
      <c r="E135" s="3">
        <v>0.08</v>
      </c>
      <c r="F135" s="3">
        <v>1</v>
      </c>
      <c r="G135" s="3">
        <v>1</v>
      </c>
      <c r="H135" s="3">
        <v>1.2</v>
      </c>
      <c r="I135" s="3">
        <v>1.2</v>
      </c>
      <c r="J135" s="3">
        <v>11.120799999999999</v>
      </c>
      <c r="K135" s="3">
        <v>-11.0984</v>
      </c>
      <c r="L135" s="3">
        <v>0.69499999999999995</v>
      </c>
      <c r="M135" s="3">
        <v>0.69199999999999995</v>
      </c>
      <c r="N135" s="3">
        <v>9.1720000000000006</v>
      </c>
      <c r="O135" s="3">
        <v>9.1349999999999998</v>
      </c>
      <c r="P135" s="3">
        <v>0.63</v>
      </c>
      <c r="Q135" s="3">
        <v>-0.629</v>
      </c>
      <c r="S135" s="1">
        <f t="shared" si="2"/>
        <v>0.63455143971840011</v>
      </c>
    </row>
    <row r="136" spans="1:19" ht="51.75" x14ac:dyDescent="0.25">
      <c r="A136" s="4"/>
      <c r="B136" s="4" t="s">
        <v>300</v>
      </c>
      <c r="C136" s="5">
        <v>22</v>
      </c>
      <c r="D136" s="3">
        <v>0.08</v>
      </c>
      <c r="E136" s="3">
        <v>0.08</v>
      </c>
      <c r="F136" s="3">
        <v>1</v>
      </c>
      <c r="G136" s="3">
        <v>1</v>
      </c>
      <c r="H136" s="3">
        <v>1.2</v>
      </c>
      <c r="I136" s="3">
        <v>1.2</v>
      </c>
      <c r="J136" s="3">
        <v>11.0923</v>
      </c>
      <c r="K136" s="3">
        <v>-11.0709</v>
      </c>
      <c r="L136" s="3">
        <v>0.24099999999999999</v>
      </c>
      <c r="M136" s="3">
        <v>0.24</v>
      </c>
      <c r="N136" s="3">
        <v>9.125</v>
      </c>
      <c r="O136" s="3">
        <v>9.09</v>
      </c>
      <c r="P136" s="3">
        <v>0.629</v>
      </c>
      <c r="Q136" s="3">
        <v>-0.627</v>
      </c>
      <c r="S136" s="1">
        <f t="shared" si="2"/>
        <v>0.22116811904000003</v>
      </c>
    </row>
    <row r="137" spans="1:19" x14ac:dyDescent="0.25">
      <c r="A137" s="4" t="s">
        <v>66</v>
      </c>
      <c r="B137" s="4" t="s">
        <v>71</v>
      </c>
      <c r="C137" s="5">
        <v>31</v>
      </c>
      <c r="D137" s="3">
        <v>0.25</v>
      </c>
      <c r="E137" s="3">
        <v>0.25</v>
      </c>
      <c r="F137" s="3">
        <v>1</v>
      </c>
      <c r="G137" s="3">
        <v>1</v>
      </c>
      <c r="H137" s="3">
        <v>1.2</v>
      </c>
      <c r="I137" s="3">
        <v>1.2</v>
      </c>
      <c r="J137" s="3">
        <v>10.348699999999999</v>
      </c>
      <c r="K137" s="3">
        <v>-10.28</v>
      </c>
      <c r="L137" s="3">
        <v>1E-3</v>
      </c>
      <c r="M137" s="3">
        <v>1E-3</v>
      </c>
      <c r="N137" s="3">
        <v>2.1999999999999999E-2</v>
      </c>
      <c r="O137" s="3">
        <v>2.1000000000000001E-2</v>
      </c>
      <c r="P137" s="3">
        <v>0.06</v>
      </c>
      <c r="Q137" s="3">
        <v>-0.06</v>
      </c>
      <c r="S137" s="1">
        <f t="shared" si="2"/>
        <v>3.0434178312500002</v>
      </c>
    </row>
    <row r="138" spans="1:19" x14ac:dyDescent="0.25">
      <c r="A138" s="4"/>
      <c r="B138" s="4" t="s">
        <v>72</v>
      </c>
      <c r="C138" s="5">
        <v>135.5</v>
      </c>
      <c r="D138" s="3">
        <v>0.08</v>
      </c>
      <c r="E138" s="3">
        <v>0.08</v>
      </c>
      <c r="F138" s="3">
        <v>1</v>
      </c>
      <c r="G138" s="3">
        <v>1</v>
      </c>
      <c r="H138" s="3">
        <v>1.2</v>
      </c>
      <c r="I138" s="3">
        <v>1.2</v>
      </c>
      <c r="J138" s="3">
        <v>10.2829</v>
      </c>
      <c r="K138" s="3">
        <v>-10.257899999999999</v>
      </c>
      <c r="L138" s="3">
        <v>1.276</v>
      </c>
      <c r="M138" s="3">
        <v>1.27</v>
      </c>
      <c r="N138" s="3">
        <v>7.8479999999999999</v>
      </c>
      <c r="O138" s="3">
        <v>7.81</v>
      </c>
      <c r="P138" s="3">
        <v>0.58299999999999996</v>
      </c>
      <c r="Q138" s="3">
        <v>-0.58099999999999996</v>
      </c>
      <c r="S138" s="1">
        <f t="shared" si="2"/>
        <v>1.3621945513600002</v>
      </c>
    </row>
    <row r="139" spans="1:19" ht="51.75" x14ac:dyDescent="0.25">
      <c r="A139" s="4" t="s">
        <v>72</v>
      </c>
      <c r="B139" s="4" t="s">
        <v>73</v>
      </c>
      <c r="C139" s="5">
        <v>99</v>
      </c>
      <c r="D139" s="3">
        <v>0.08</v>
      </c>
      <c r="E139" s="3">
        <v>0.08</v>
      </c>
      <c r="F139" s="3">
        <v>1</v>
      </c>
      <c r="G139" s="3">
        <v>1</v>
      </c>
      <c r="H139" s="3">
        <v>1.2</v>
      </c>
      <c r="I139" s="3">
        <v>1.2</v>
      </c>
      <c r="J139" s="3">
        <v>10.2812</v>
      </c>
      <c r="K139" s="3">
        <v>-10.259499999999999</v>
      </c>
      <c r="L139" s="3">
        <v>0.93200000000000005</v>
      </c>
      <c r="M139" s="3">
        <v>0.92800000000000005</v>
      </c>
      <c r="N139" s="3">
        <v>7.8460000000000001</v>
      </c>
      <c r="O139" s="3">
        <v>7.8129999999999997</v>
      </c>
      <c r="P139" s="3">
        <v>0.58299999999999996</v>
      </c>
      <c r="Q139" s="3">
        <v>-0.58199999999999996</v>
      </c>
      <c r="S139" s="1">
        <f t="shared" si="2"/>
        <v>0.99525653568000017</v>
      </c>
    </row>
    <row r="140" spans="1:19" x14ac:dyDescent="0.25">
      <c r="A140" s="4" t="s">
        <v>184</v>
      </c>
      <c r="B140" s="4" t="s">
        <v>90</v>
      </c>
      <c r="C140" s="5">
        <v>35</v>
      </c>
      <c r="D140" s="3">
        <v>0.08</v>
      </c>
      <c r="E140" s="3">
        <v>0.08</v>
      </c>
      <c r="F140" s="3">
        <v>1</v>
      </c>
      <c r="G140" s="3">
        <v>1</v>
      </c>
      <c r="H140" s="3">
        <v>1.2</v>
      </c>
      <c r="I140" s="3">
        <v>1.2</v>
      </c>
      <c r="J140" s="3">
        <v>10.120799999999999</v>
      </c>
      <c r="K140" s="3">
        <v>-10.100300000000001</v>
      </c>
      <c r="L140" s="3">
        <v>0.31900000000000001</v>
      </c>
      <c r="M140" s="3">
        <v>0.318</v>
      </c>
      <c r="N140" s="3">
        <v>7.6040000000000001</v>
      </c>
      <c r="O140" s="3">
        <v>7.5730000000000004</v>
      </c>
      <c r="P140" s="3">
        <v>0.57399999999999995</v>
      </c>
      <c r="Q140" s="3">
        <v>-0.57199999999999995</v>
      </c>
      <c r="S140" s="1">
        <f t="shared" si="2"/>
        <v>0.35185837120000008</v>
      </c>
    </row>
    <row r="141" spans="1:19" x14ac:dyDescent="0.25">
      <c r="A141" s="4"/>
      <c r="B141" s="4" t="s">
        <v>184</v>
      </c>
      <c r="C141" s="5">
        <v>5.04</v>
      </c>
      <c r="D141" s="3">
        <v>0.1</v>
      </c>
      <c r="E141" s="3">
        <v>0.1</v>
      </c>
      <c r="F141" s="3">
        <v>1</v>
      </c>
      <c r="G141" s="3">
        <v>1</v>
      </c>
      <c r="H141" s="3">
        <v>1.2</v>
      </c>
      <c r="I141" s="3">
        <v>1.2</v>
      </c>
      <c r="J141" s="3">
        <v>10.120799999999999</v>
      </c>
      <c r="K141" s="3">
        <v>-10.100199999999999</v>
      </c>
      <c r="L141" s="3">
        <v>1.4E-2</v>
      </c>
      <c r="M141" s="3">
        <v>1.4E-2</v>
      </c>
      <c r="N141" s="3">
        <v>2.371</v>
      </c>
      <c r="O141" s="3">
        <v>2.3620000000000001</v>
      </c>
      <c r="P141" s="3">
        <v>0.36699999999999999</v>
      </c>
      <c r="Q141" s="3">
        <v>-0.36599999999999999</v>
      </c>
      <c r="S141" s="1">
        <f t="shared" si="2"/>
        <v>7.9168133520000017E-2</v>
      </c>
    </row>
    <row r="142" spans="1:19" ht="51.75" x14ac:dyDescent="0.25">
      <c r="A142" s="4" t="s">
        <v>90</v>
      </c>
      <c r="B142" s="4" t="s">
        <v>91</v>
      </c>
      <c r="C142" s="5">
        <v>26.5</v>
      </c>
      <c r="D142" s="3">
        <v>0.08</v>
      </c>
      <c r="E142" s="3">
        <v>0.08</v>
      </c>
      <c r="F142" s="3">
        <v>1</v>
      </c>
      <c r="G142" s="3">
        <v>1</v>
      </c>
      <c r="H142" s="3">
        <v>1.2</v>
      </c>
      <c r="I142" s="3">
        <v>1.2</v>
      </c>
      <c r="J142" s="3">
        <v>10.1203</v>
      </c>
      <c r="K142" s="3">
        <v>-10.1007</v>
      </c>
      <c r="L142" s="3">
        <v>0.24199999999999999</v>
      </c>
      <c r="M142" s="3">
        <v>0.24099999999999999</v>
      </c>
      <c r="N142" s="3">
        <v>7.6029999999999998</v>
      </c>
      <c r="O142" s="3">
        <v>7.5739999999999998</v>
      </c>
      <c r="P142" s="3">
        <v>0.57399999999999995</v>
      </c>
      <c r="Q142" s="3">
        <v>-0.57199999999999995</v>
      </c>
      <c r="S142" s="1">
        <f t="shared" si="2"/>
        <v>0.26640705248000002</v>
      </c>
    </row>
    <row r="143" spans="1:19" x14ac:dyDescent="0.25">
      <c r="A143" s="4" t="s">
        <v>25</v>
      </c>
      <c r="B143" s="4"/>
      <c r="C143" s="5">
        <v>10.5</v>
      </c>
      <c r="D143" s="3">
        <v>0.05</v>
      </c>
      <c r="E143" s="3">
        <v>0.05</v>
      </c>
      <c r="F143" s="3">
        <v>1</v>
      </c>
      <c r="G143" s="3">
        <v>1</v>
      </c>
      <c r="H143" s="3">
        <v>1.2</v>
      </c>
      <c r="I143" s="3">
        <v>1.2</v>
      </c>
      <c r="J143" s="3">
        <v>9.8041999999999998</v>
      </c>
      <c r="K143" s="3">
        <v>-9.7853999999999992</v>
      </c>
      <c r="L143" s="3">
        <v>1.0529999999999999</v>
      </c>
      <c r="M143" s="3">
        <v>1.0489999999999999</v>
      </c>
      <c r="N143" s="3">
        <v>83.59</v>
      </c>
      <c r="O143" s="3">
        <v>83.27</v>
      </c>
      <c r="P143" s="3">
        <v>1.423</v>
      </c>
      <c r="Q143" s="3">
        <v>-1.42</v>
      </c>
      <c r="S143" s="1">
        <f t="shared" si="2"/>
        <v>4.1233402875000005E-2</v>
      </c>
    </row>
    <row r="144" spans="1:19" ht="26.25" x14ac:dyDescent="0.25">
      <c r="A144" s="4"/>
      <c r="B144" s="4" t="s">
        <v>251</v>
      </c>
      <c r="C144" s="5">
        <v>36.5</v>
      </c>
      <c r="D144" s="3">
        <v>0.05</v>
      </c>
      <c r="E144" s="3">
        <v>0.05</v>
      </c>
      <c r="F144" s="3">
        <v>1</v>
      </c>
      <c r="G144" s="3">
        <v>1</v>
      </c>
      <c r="H144" s="3">
        <v>1.2</v>
      </c>
      <c r="I144" s="3">
        <v>1.2</v>
      </c>
      <c r="J144" s="3">
        <v>9.8041999999999998</v>
      </c>
      <c r="K144" s="3">
        <v>-9.7853999999999992</v>
      </c>
      <c r="L144" s="3">
        <v>3.661</v>
      </c>
      <c r="M144" s="3">
        <v>3.6469999999999998</v>
      </c>
      <c r="N144" s="3">
        <v>83.588999999999999</v>
      </c>
      <c r="O144" s="3">
        <v>83.271000000000001</v>
      </c>
      <c r="P144" s="3">
        <v>1.423</v>
      </c>
      <c r="Q144" s="3">
        <v>-1.42</v>
      </c>
      <c r="S144" s="1">
        <f t="shared" si="2"/>
        <v>0.14333516237500002</v>
      </c>
    </row>
    <row r="145" spans="1:19" ht="51.75" x14ac:dyDescent="0.25">
      <c r="A145" s="4"/>
      <c r="B145" s="4" t="s">
        <v>238</v>
      </c>
      <c r="C145" s="5">
        <v>68</v>
      </c>
      <c r="D145" s="3">
        <v>0.08</v>
      </c>
      <c r="E145" s="3">
        <v>0.08</v>
      </c>
      <c r="F145" s="3">
        <v>1</v>
      </c>
      <c r="G145" s="3">
        <v>1</v>
      </c>
      <c r="H145" s="3">
        <v>1.2</v>
      </c>
      <c r="I145" s="3">
        <v>1.2</v>
      </c>
      <c r="J145" s="3">
        <v>9.6847999999999992</v>
      </c>
      <c r="K145" s="3">
        <v>-9.6649999999999991</v>
      </c>
      <c r="L145" s="3">
        <v>0.56799999999999995</v>
      </c>
      <c r="M145" s="3">
        <v>0.56599999999999995</v>
      </c>
      <c r="N145" s="3">
        <v>6.9669999999999996</v>
      </c>
      <c r="O145" s="3">
        <v>6.9379999999999997</v>
      </c>
      <c r="P145" s="3">
        <v>0.54900000000000004</v>
      </c>
      <c r="Q145" s="3">
        <v>-0.54800000000000004</v>
      </c>
      <c r="S145" s="1">
        <f t="shared" si="2"/>
        <v>0.68361054976000013</v>
      </c>
    </row>
    <row r="146" spans="1:19" x14ac:dyDescent="0.25">
      <c r="A146" s="4" t="s">
        <v>101</v>
      </c>
      <c r="B146" s="4" t="s">
        <v>102</v>
      </c>
      <c r="C146" s="5">
        <v>39</v>
      </c>
      <c r="D146" s="3">
        <v>0.08</v>
      </c>
      <c r="E146" s="3">
        <v>0.08</v>
      </c>
      <c r="F146" s="3">
        <v>1</v>
      </c>
      <c r="G146" s="3">
        <v>1</v>
      </c>
      <c r="H146" s="3">
        <v>1.2</v>
      </c>
      <c r="I146" s="3">
        <v>1.2</v>
      </c>
      <c r="J146" s="3">
        <v>9.1608000000000001</v>
      </c>
      <c r="K146" s="3">
        <v>-9.1419999999999995</v>
      </c>
      <c r="L146" s="3">
        <v>0.29199999999999998</v>
      </c>
      <c r="M146" s="3">
        <v>0.29099999999999998</v>
      </c>
      <c r="N146" s="3">
        <v>6.2370000000000001</v>
      </c>
      <c r="O146" s="3">
        <v>6.2119999999999997</v>
      </c>
      <c r="P146" s="3">
        <v>0.51900000000000002</v>
      </c>
      <c r="Q146" s="3">
        <v>-0.51800000000000002</v>
      </c>
      <c r="S146" s="1">
        <f t="shared" si="2"/>
        <v>0.39207075648000006</v>
      </c>
    </row>
    <row r="147" spans="1:19" x14ac:dyDescent="0.25">
      <c r="A147" s="4"/>
      <c r="B147" s="4" t="s">
        <v>75</v>
      </c>
      <c r="C147" s="5">
        <v>30</v>
      </c>
      <c r="D147" s="3">
        <v>0.08</v>
      </c>
      <c r="E147" s="3">
        <v>0.08</v>
      </c>
      <c r="F147" s="3">
        <v>1</v>
      </c>
      <c r="G147" s="3">
        <v>1</v>
      </c>
      <c r="H147" s="3">
        <v>1.2</v>
      </c>
      <c r="I147" s="3">
        <v>1.2</v>
      </c>
      <c r="J147" s="3">
        <v>8.9609000000000005</v>
      </c>
      <c r="K147" s="3">
        <v>-8.9422999999999995</v>
      </c>
      <c r="L147" s="3">
        <v>0.215</v>
      </c>
      <c r="M147" s="3">
        <v>0.214</v>
      </c>
      <c r="N147" s="3">
        <v>5.97</v>
      </c>
      <c r="O147" s="3">
        <v>5.9450000000000003</v>
      </c>
      <c r="P147" s="3">
        <v>0.50800000000000001</v>
      </c>
      <c r="Q147" s="3">
        <v>-0.50700000000000001</v>
      </c>
      <c r="S147" s="1">
        <f t="shared" si="2"/>
        <v>0.30159288960000002</v>
      </c>
    </row>
    <row r="148" spans="1:19" x14ac:dyDescent="0.25">
      <c r="A148" s="4" t="s">
        <v>75</v>
      </c>
      <c r="B148" s="4"/>
      <c r="C148" s="5">
        <v>6.64</v>
      </c>
      <c r="D148" s="3">
        <v>7.0000000000000007E-2</v>
      </c>
      <c r="E148" s="3">
        <v>7.0000000000000007E-2</v>
      </c>
      <c r="F148" s="3">
        <v>1</v>
      </c>
      <c r="G148" s="3">
        <v>1</v>
      </c>
      <c r="H148" s="3">
        <v>1.2</v>
      </c>
      <c r="I148" s="3">
        <v>1.2</v>
      </c>
      <c r="J148" s="3">
        <v>8.9604999999999997</v>
      </c>
      <c r="K148" s="3">
        <v>-8.9427000000000003</v>
      </c>
      <c r="L148" s="3">
        <v>9.6000000000000002E-2</v>
      </c>
      <c r="M148" s="3">
        <v>9.5000000000000001E-2</v>
      </c>
      <c r="N148" s="3">
        <v>11.997</v>
      </c>
      <c r="O148" s="3">
        <v>11.95</v>
      </c>
      <c r="P148" s="3">
        <v>0.66300000000000003</v>
      </c>
      <c r="Q148" s="3">
        <v>-0.66200000000000003</v>
      </c>
      <c r="S148" s="1">
        <f t="shared" si="2"/>
        <v>5.1107428416800008E-2</v>
      </c>
    </row>
    <row r="149" spans="1:19" x14ac:dyDescent="0.25">
      <c r="A149" s="4"/>
      <c r="B149" s="4" t="s">
        <v>25</v>
      </c>
      <c r="C149" s="5">
        <v>25</v>
      </c>
      <c r="D149" s="3">
        <v>7.0000000000000007E-2</v>
      </c>
      <c r="E149" s="3">
        <v>7.0000000000000007E-2</v>
      </c>
      <c r="F149" s="3">
        <v>1</v>
      </c>
      <c r="G149" s="3">
        <v>1</v>
      </c>
      <c r="H149" s="3">
        <v>1.2</v>
      </c>
      <c r="I149" s="3">
        <v>1.2</v>
      </c>
      <c r="J149" s="3">
        <v>8.9604999999999997</v>
      </c>
      <c r="K149" s="3">
        <v>-8.9427000000000003</v>
      </c>
      <c r="L149" s="3">
        <v>0.36</v>
      </c>
      <c r="M149" s="3">
        <v>0.35899999999999999</v>
      </c>
      <c r="N149" s="3">
        <v>11.997</v>
      </c>
      <c r="O149" s="3">
        <v>11.95</v>
      </c>
      <c r="P149" s="3">
        <v>0.66300000000000003</v>
      </c>
      <c r="Q149" s="3">
        <v>-0.66200000000000003</v>
      </c>
      <c r="S149" s="1">
        <f t="shared" si="2"/>
        <v>0.19242254675000003</v>
      </c>
    </row>
    <row r="150" spans="1:19" x14ac:dyDescent="0.25">
      <c r="A150" s="4" t="s">
        <v>25</v>
      </c>
      <c r="B150" s="4"/>
      <c r="C150" s="5">
        <v>15</v>
      </c>
      <c r="D150" s="3">
        <v>0.125</v>
      </c>
      <c r="E150" s="3">
        <v>0.125</v>
      </c>
      <c r="F150" s="3">
        <v>1</v>
      </c>
      <c r="G150" s="3">
        <v>1</v>
      </c>
      <c r="H150" s="3">
        <v>1.2</v>
      </c>
      <c r="I150" s="3">
        <v>1.2</v>
      </c>
      <c r="J150" s="3">
        <v>8.5742999999999991</v>
      </c>
      <c r="K150" s="3">
        <v>-8.5556000000000001</v>
      </c>
      <c r="L150" s="3">
        <v>0.01</v>
      </c>
      <c r="M150" s="3">
        <v>0.01</v>
      </c>
      <c r="N150" s="3">
        <v>0.53500000000000003</v>
      </c>
      <c r="O150" s="3">
        <v>0.53300000000000003</v>
      </c>
      <c r="P150" s="3">
        <v>0.19900000000000001</v>
      </c>
      <c r="Q150" s="3">
        <v>-0.19900000000000001</v>
      </c>
      <c r="S150" s="1">
        <f t="shared" si="2"/>
        <v>0.36815538281249999</v>
      </c>
    </row>
    <row r="151" spans="1:19" ht="51.75" x14ac:dyDescent="0.25">
      <c r="A151" s="4"/>
      <c r="B151" s="4" t="s">
        <v>252</v>
      </c>
      <c r="C151" s="5">
        <v>28.3</v>
      </c>
      <c r="D151" s="3">
        <v>0.125</v>
      </c>
      <c r="E151" s="3">
        <v>0.125</v>
      </c>
      <c r="F151" s="3">
        <v>1</v>
      </c>
      <c r="G151" s="3">
        <v>1</v>
      </c>
      <c r="H151" s="3">
        <v>1.2</v>
      </c>
      <c r="I151" s="3">
        <v>1.2</v>
      </c>
      <c r="J151" s="3">
        <v>8.5738000000000003</v>
      </c>
      <c r="K151" s="3">
        <v>-8.5561000000000007</v>
      </c>
      <c r="L151" s="3">
        <v>1.7999999999999999E-2</v>
      </c>
      <c r="M151" s="3">
        <v>1.7999999999999999E-2</v>
      </c>
      <c r="N151" s="3">
        <v>0.53500000000000003</v>
      </c>
      <c r="O151" s="3">
        <v>0.53300000000000003</v>
      </c>
      <c r="P151" s="3">
        <v>0.19900000000000001</v>
      </c>
      <c r="Q151" s="3">
        <v>-0.19900000000000001</v>
      </c>
      <c r="S151" s="1">
        <f t="shared" si="2"/>
        <v>0.69458648890625008</v>
      </c>
    </row>
    <row r="152" spans="1:19" x14ac:dyDescent="0.25">
      <c r="A152" s="4" t="s">
        <v>25</v>
      </c>
      <c r="B152" s="4" t="s">
        <v>106</v>
      </c>
      <c r="C152" s="5">
        <v>21</v>
      </c>
      <c r="D152" s="3">
        <v>0.3</v>
      </c>
      <c r="E152" s="3">
        <v>0.3</v>
      </c>
      <c r="F152" s="3">
        <v>1</v>
      </c>
      <c r="G152" s="3">
        <v>1</v>
      </c>
      <c r="H152" s="3">
        <v>1.2</v>
      </c>
      <c r="I152" s="3">
        <v>1.2</v>
      </c>
      <c r="J152" s="3">
        <v>8.4648000000000003</v>
      </c>
      <c r="K152" s="3">
        <v>-8.3994</v>
      </c>
      <c r="L152" s="3">
        <v>0</v>
      </c>
      <c r="M152" s="3">
        <v>0</v>
      </c>
      <c r="N152" s="3">
        <v>6.0000000000000001E-3</v>
      </c>
      <c r="O152" s="3">
        <v>6.0000000000000001E-3</v>
      </c>
      <c r="P152" s="3">
        <v>3.4000000000000002E-2</v>
      </c>
      <c r="Q152" s="3">
        <v>-3.4000000000000002E-2</v>
      </c>
      <c r="S152" s="1">
        <f t="shared" si="2"/>
        <v>2.9688050070000003</v>
      </c>
    </row>
    <row r="153" spans="1:19" x14ac:dyDescent="0.25">
      <c r="A153" s="4" t="s">
        <v>106</v>
      </c>
      <c r="B153" s="4" t="s">
        <v>107</v>
      </c>
      <c r="C153" s="5">
        <v>37</v>
      </c>
      <c r="D153" s="3">
        <v>0.3</v>
      </c>
      <c r="E153" s="3">
        <v>0.3</v>
      </c>
      <c r="F153" s="3">
        <v>1</v>
      </c>
      <c r="G153" s="3">
        <v>1</v>
      </c>
      <c r="H153" s="3">
        <v>1.2</v>
      </c>
      <c r="I153" s="3">
        <v>1.2</v>
      </c>
      <c r="J153" s="3">
        <v>8.4610000000000003</v>
      </c>
      <c r="K153" s="3">
        <v>-8.4032</v>
      </c>
      <c r="L153" s="3">
        <v>0</v>
      </c>
      <c r="M153" s="3">
        <v>0</v>
      </c>
      <c r="N153" s="3">
        <v>6.0000000000000001E-3</v>
      </c>
      <c r="O153" s="3">
        <v>6.0000000000000001E-3</v>
      </c>
      <c r="P153" s="3">
        <v>3.4000000000000002E-2</v>
      </c>
      <c r="Q153" s="3">
        <v>-3.4000000000000002E-2</v>
      </c>
      <c r="S153" s="1">
        <f t="shared" si="2"/>
        <v>5.2307516789999999</v>
      </c>
    </row>
    <row r="154" spans="1:19" x14ac:dyDescent="0.25">
      <c r="A154" s="4" t="s">
        <v>107</v>
      </c>
      <c r="B154" s="4" t="s">
        <v>25</v>
      </c>
      <c r="C154" s="5">
        <v>115</v>
      </c>
      <c r="D154" s="3">
        <v>0.25</v>
      </c>
      <c r="E154" s="3">
        <v>0.25</v>
      </c>
      <c r="F154" s="3">
        <v>1</v>
      </c>
      <c r="G154" s="3">
        <v>1</v>
      </c>
      <c r="H154" s="3">
        <v>1.2</v>
      </c>
      <c r="I154" s="3">
        <v>1.2</v>
      </c>
      <c r="J154" s="3">
        <v>8.4545999999999992</v>
      </c>
      <c r="K154" s="3">
        <v>-8.4095999999999993</v>
      </c>
      <c r="L154" s="3">
        <v>2E-3</v>
      </c>
      <c r="M154" s="3">
        <v>2E-3</v>
      </c>
      <c r="N154" s="3">
        <v>1.4999999999999999E-2</v>
      </c>
      <c r="O154" s="3">
        <v>1.4999999999999999E-2</v>
      </c>
      <c r="P154" s="3">
        <v>4.9000000000000002E-2</v>
      </c>
      <c r="Q154" s="3">
        <v>-4.9000000000000002E-2</v>
      </c>
      <c r="S154" s="1">
        <f t="shared" si="2"/>
        <v>11.290098406249999</v>
      </c>
    </row>
    <row r="155" spans="1:19" ht="39" x14ac:dyDescent="0.25">
      <c r="A155" s="4"/>
      <c r="B155" s="4" t="s">
        <v>280</v>
      </c>
      <c r="C155" s="5">
        <v>37.5</v>
      </c>
      <c r="D155" s="3">
        <v>0.08</v>
      </c>
      <c r="E155" s="3">
        <v>0.08</v>
      </c>
      <c r="F155" s="3">
        <v>1</v>
      </c>
      <c r="G155" s="3">
        <v>1</v>
      </c>
      <c r="H155" s="3">
        <v>1.2</v>
      </c>
      <c r="I155" s="3">
        <v>1.2</v>
      </c>
      <c r="J155" s="3">
        <v>8.3885000000000005</v>
      </c>
      <c r="K155" s="3">
        <v>-8.3718000000000004</v>
      </c>
      <c r="L155" s="3">
        <v>0.23599999999999999</v>
      </c>
      <c r="M155" s="3">
        <v>0.23499999999999999</v>
      </c>
      <c r="N155" s="3">
        <v>5.2359999999999998</v>
      </c>
      <c r="O155" s="3">
        <v>5.2149999999999999</v>
      </c>
      <c r="P155" s="3">
        <v>0.47499999999999998</v>
      </c>
      <c r="Q155" s="3">
        <v>-0.47499999999999998</v>
      </c>
      <c r="S155" s="1">
        <f t="shared" si="2"/>
        <v>0.37699111200000007</v>
      </c>
    </row>
    <row r="156" spans="1:19" ht="51.75" x14ac:dyDescent="0.25">
      <c r="A156" s="4" t="s">
        <v>178</v>
      </c>
      <c r="B156" s="4"/>
      <c r="C156" s="5">
        <v>38.4</v>
      </c>
      <c r="D156" s="3">
        <v>0.1</v>
      </c>
      <c r="E156" s="3">
        <v>0.1</v>
      </c>
      <c r="F156" s="3">
        <v>1</v>
      </c>
      <c r="G156" s="3">
        <v>1</v>
      </c>
      <c r="H156" s="3">
        <v>1.2</v>
      </c>
      <c r="I156" s="3">
        <v>1.2</v>
      </c>
      <c r="J156" s="3">
        <v>8.2411999999999992</v>
      </c>
      <c r="K156" s="3">
        <v>-8.2233000000000001</v>
      </c>
      <c r="L156" s="3">
        <v>7.2999999999999995E-2</v>
      </c>
      <c r="M156" s="3">
        <v>7.1999999999999995E-2</v>
      </c>
      <c r="N156" s="3">
        <v>1.5780000000000001</v>
      </c>
      <c r="O156" s="3">
        <v>1.571</v>
      </c>
      <c r="P156" s="3">
        <v>0.29899999999999999</v>
      </c>
      <c r="Q156" s="3">
        <v>-0.29799999999999999</v>
      </c>
      <c r="S156" s="1">
        <f t="shared" si="2"/>
        <v>0.60318577920000005</v>
      </c>
    </row>
    <row r="157" spans="1:19" x14ac:dyDescent="0.25">
      <c r="A157" s="4"/>
      <c r="B157" s="4"/>
      <c r="C157" s="5">
        <v>15</v>
      </c>
      <c r="D157" s="3">
        <v>0.1</v>
      </c>
      <c r="E157" s="3">
        <v>0.1</v>
      </c>
      <c r="F157" s="3">
        <v>1</v>
      </c>
      <c r="G157" s="3">
        <v>1</v>
      </c>
      <c r="H157" s="3">
        <v>1.2</v>
      </c>
      <c r="I157" s="3">
        <v>1.2</v>
      </c>
      <c r="J157" s="3">
        <v>8.2405000000000008</v>
      </c>
      <c r="K157" s="3">
        <v>-8.2241</v>
      </c>
      <c r="L157" s="3">
        <v>2.8000000000000001E-2</v>
      </c>
      <c r="M157" s="3">
        <v>2.8000000000000001E-2</v>
      </c>
      <c r="N157" s="3">
        <v>1.5780000000000001</v>
      </c>
      <c r="O157" s="3">
        <v>1.5720000000000001</v>
      </c>
      <c r="P157" s="3">
        <v>0.29899999999999999</v>
      </c>
      <c r="Q157" s="3">
        <v>-0.29799999999999999</v>
      </c>
      <c r="S157" s="1">
        <f t="shared" si="2"/>
        <v>0.23561944500000004</v>
      </c>
    </row>
    <row r="158" spans="1:19" ht="51.75" x14ac:dyDescent="0.25">
      <c r="A158" s="4"/>
      <c r="B158" s="4" t="s">
        <v>236</v>
      </c>
      <c r="C158" s="5">
        <v>10</v>
      </c>
      <c r="D158" s="3">
        <v>0.1</v>
      </c>
      <c r="E158" s="3">
        <v>0.1</v>
      </c>
      <c r="F158" s="3">
        <v>1</v>
      </c>
      <c r="G158" s="3">
        <v>1</v>
      </c>
      <c r="H158" s="3">
        <v>1.2</v>
      </c>
      <c r="I158" s="3">
        <v>1.2</v>
      </c>
      <c r="J158" s="3">
        <v>8.2401999999999997</v>
      </c>
      <c r="K158" s="3">
        <v>-8.2243999999999993</v>
      </c>
      <c r="L158" s="3">
        <v>1.9E-2</v>
      </c>
      <c r="M158" s="3">
        <v>1.9E-2</v>
      </c>
      <c r="N158" s="3">
        <v>1.5780000000000001</v>
      </c>
      <c r="O158" s="3">
        <v>1.5720000000000001</v>
      </c>
      <c r="P158" s="3">
        <v>0.29899999999999999</v>
      </c>
      <c r="Q158" s="3">
        <v>-0.29799999999999999</v>
      </c>
      <c r="S158" s="1">
        <f t="shared" si="2"/>
        <v>0.15707963000000003</v>
      </c>
    </row>
    <row r="159" spans="1:19" ht="39" x14ac:dyDescent="0.25">
      <c r="A159" s="4"/>
      <c r="B159" s="4" t="s">
        <v>290</v>
      </c>
      <c r="C159" s="5">
        <v>29.5</v>
      </c>
      <c r="D159" s="3">
        <v>0.08</v>
      </c>
      <c r="E159" s="3">
        <v>0.08</v>
      </c>
      <c r="F159" s="3">
        <v>1</v>
      </c>
      <c r="G159" s="3">
        <v>1</v>
      </c>
      <c r="H159" s="3">
        <v>1.2</v>
      </c>
      <c r="I159" s="3">
        <v>1.2</v>
      </c>
      <c r="J159" s="3">
        <v>8.0803999999999991</v>
      </c>
      <c r="K159" s="3">
        <v>-8.0645000000000007</v>
      </c>
      <c r="L159" s="3">
        <v>0.17199999999999999</v>
      </c>
      <c r="M159" s="3">
        <v>0.17100000000000001</v>
      </c>
      <c r="N159" s="3">
        <v>4.8609999999999998</v>
      </c>
      <c r="O159" s="3">
        <v>4.8419999999999996</v>
      </c>
      <c r="P159" s="3">
        <v>0.45800000000000002</v>
      </c>
      <c r="Q159" s="3">
        <v>-0.45700000000000002</v>
      </c>
      <c r="S159" s="1">
        <f t="shared" si="2"/>
        <v>0.29656634144000005</v>
      </c>
    </row>
    <row r="160" spans="1:19" x14ac:dyDescent="0.25">
      <c r="A160" s="4"/>
      <c r="B160" s="4" t="s">
        <v>123</v>
      </c>
      <c r="C160" s="5">
        <v>16.5</v>
      </c>
      <c r="D160" s="3">
        <v>0.08</v>
      </c>
      <c r="E160" s="3">
        <v>0.08</v>
      </c>
      <c r="F160" s="3">
        <v>1</v>
      </c>
      <c r="G160" s="3">
        <v>1</v>
      </c>
      <c r="H160" s="3">
        <v>1.2</v>
      </c>
      <c r="I160" s="3">
        <v>1.2</v>
      </c>
      <c r="J160" s="3">
        <v>7.6227999999999998</v>
      </c>
      <c r="K160" s="3">
        <v>-7.6069000000000004</v>
      </c>
      <c r="L160" s="3">
        <v>8.5999999999999993E-2</v>
      </c>
      <c r="M160" s="3">
        <v>8.5000000000000006E-2</v>
      </c>
      <c r="N160" s="3">
        <v>4.3289999999999997</v>
      </c>
      <c r="O160" s="3">
        <v>4.3109999999999999</v>
      </c>
      <c r="P160" s="3">
        <v>0.432</v>
      </c>
      <c r="Q160" s="3">
        <v>-0.43099999999999999</v>
      </c>
      <c r="S160" s="1">
        <f t="shared" si="2"/>
        <v>0.16587608928000003</v>
      </c>
    </row>
    <row r="161" spans="1:19" x14ac:dyDescent="0.25">
      <c r="A161" s="4" t="s">
        <v>25</v>
      </c>
      <c r="B161" s="4"/>
      <c r="C161" s="5">
        <v>11.5</v>
      </c>
      <c r="D161" s="3">
        <v>0.05</v>
      </c>
      <c r="E161" s="3">
        <v>0.05</v>
      </c>
      <c r="F161" s="3">
        <v>1</v>
      </c>
      <c r="G161" s="3">
        <v>1</v>
      </c>
      <c r="H161" s="3">
        <v>1.2</v>
      </c>
      <c r="I161" s="3">
        <v>1.2</v>
      </c>
      <c r="J161" s="3">
        <v>7.6006</v>
      </c>
      <c r="K161" s="3">
        <v>-7.5850999999999997</v>
      </c>
      <c r="L161" s="3">
        <v>0.69399999999999995</v>
      </c>
      <c r="M161" s="3">
        <v>0.69099999999999995</v>
      </c>
      <c r="N161" s="3">
        <v>50.304000000000002</v>
      </c>
      <c r="O161" s="3">
        <v>50.1</v>
      </c>
      <c r="P161" s="3">
        <v>1.103</v>
      </c>
      <c r="Q161" s="3">
        <v>-1.101</v>
      </c>
      <c r="S161" s="1">
        <f t="shared" si="2"/>
        <v>4.5160393625000003E-2</v>
      </c>
    </row>
    <row r="162" spans="1:19" x14ac:dyDescent="0.25">
      <c r="A162" s="4"/>
      <c r="B162" s="4"/>
      <c r="C162" s="5">
        <v>15</v>
      </c>
      <c r="D162" s="3">
        <v>0.05</v>
      </c>
      <c r="E162" s="3">
        <v>0.05</v>
      </c>
      <c r="F162" s="3">
        <v>1</v>
      </c>
      <c r="G162" s="3">
        <v>1</v>
      </c>
      <c r="H162" s="3">
        <v>1.2</v>
      </c>
      <c r="I162" s="3">
        <v>1.2</v>
      </c>
      <c r="J162" s="3">
        <v>7.6006</v>
      </c>
      <c r="K162" s="3">
        <v>-7.5852000000000004</v>
      </c>
      <c r="L162" s="3">
        <v>0.90500000000000003</v>
      </c>
      <c r="M162" s="3">
        <v>0.90200000000000002</v>
      </c>
      <c r="N162" s="3">
        <v>50.304000000000002</v>
      </c>
      <c r="O162" s="3">
        <v>50.100999999999999</v>
      </c>
      <c r="P162" s="3">
        <v>1.103</v>
      </c>
      <c r="Q162" s="3">
        <v>-1.101</v>
      </c>
      <c r="S162" s="1">
        <f t="shared" si="2"/>
        <v>5.890486125000001E-2</v>
      </c>
    </row>
    <row r="163" spans="1:19" x14ac:dyDescent="0.25">
      <c r="A163" s="4"/>
      <c r="B163" s="4" t="s">
        <v>25</v>
      </c>
      <c r="C163" s="5">
        <v>20</v>
      </c>
      <c r="D163" s="3">
        <v>0.05</v>
      </c>
      <c r="E163" s="3">
        <v>0.05</v>
      </c>
      <c r="F163" s="3">
        <v>1</v>
      </c>
      <c r="G163" s="3">
        <v>1</v>
      </c>
      <c r="H163" s="3">
        <v>1.2</v>
      </c>
      <c r="I163" s="3">
        <v>1.2</v>
      </c>
      <c r="J163" s="3">
        <v>7.6005000000000003</v>
      </c>
      <c r="K163" s="3">
        <v>-7.5853000000000002</v>
      </c>
      <c r="L163" s="3">
        <v>1.2070000000000001</v>
      </c>
      <c r="M163" s="3">
        <v>1.202</v>
      </c>
      <c r="N163" s="3">
        <v>50.302999999999997</v>
      </c>
      <c r="O163" s="3">
        <v>50.101999999999997</v>
      </c>
      <c r="P163" s="3">
        <v>1.103</v>
      </c>
      <c r="Q163" s="3">
        <v>-1.101</v>
      </c>
      <c r="S163" s="1">
        <f t="shared" si="2"/>
        <v>7.8539815000000013E-2</v>
      </c>
    </row>
    <row r="164" spans="1:19" x14ac:dyDescent="0.25">
      <c r="A164" s="4"/>
      <c r="B164" s="4" t="s">
        <v>25</v>
      </c>
      <c r="C164" s="5">
        <v>23.25</v>
      </c>
      <c r="D164" s="3">
        <v>7.0000000000000007E-2</v>
      </c>
      <c r="E164" s="3">
        <v>7.0000000000000007E-2</v>
      </c>
      <c r="F164" s="3">
        <v>1</v>
      </c>
      <c r="G164" s="3">
        <v>1</v>
      </c>
      <c r="H164" s="3">
        <v>1.2</v>
      </c>
      <c r="I164" s="3">
        <v>1.2</v>
      </c>
      <c r="J164" s="3">
        <v>7.5486000000000004</v>
      </c>
      <c r="K164" s="3">
        <v>-7.5332999999999997</v>
      </c>
      <c r="L164" s="3">
        <v>0.23799999999999999</v>
      </c>
      <c r="M164" s="3">
        <v>0.23699999999999999</v>
      </c>
      <c r="N164" s="3">
        <v>8.5299999999999994</v>
      </c>
      <c r="O164" s="3">
        <v>8.4949999999999992</v>
      </c>
      <c r="P164" s="3">
        <v>0.55900000000000005</v>
      </c>
      <c r="Q164" s="3">
        <v>-0.55800000000000005</v>
      </c>
      <c r="S164" s="1">
        <f t="shared" si="2"/>
        <v>0.17895296847750003</v>
      </c>
    </row>
    <row r="165" spans="1:19" x14ac:dyDescent="0.25">
      <c r="A165" s="4" t="s">
        <v>25</v>
      </c>
      <c r="B165" s="4" t="s">
        <v>25</v>
      </c>
      <c r="C165" s="5">
        <v>11.86</v>
      </c>
      <c r="D165" s="3">
        <v>7.0000000000000007E-2</v>
      </c>
      <c r="E165" s="3">
        <v>7.0000000000000007E-2</v>
      </c>
      <c r="F165" s="3">
        <v>1</v>
      </c>
      <c r="G165" s="3">
        <v>1</v>
      </c>
      <c r="H165" s="3">
        <v>1.2</v>
      </c>
      <c r="I165" s="3">
        <v>1.2</v>
      </c>
      <c r="J165" s="3">
        <v>7.4002999999999997</v>
      </c>
      <c r="K165" s="3">
        <v>-7.3857999999999997</v>
      </c>
      <c r="L165" s="3">
        <v>0.11700000000000001</v>
      </c>
      <c r="M165" s="3">
        <v>0.11600000000000001</v>
      </c>
      <c r="N165" s="3">
        <v>8.1999999999999993</v>
      </c>
      <c r="O165" s="3">
        <v>8.1679999999999993</v>
      </c>
      <c r="P165" s="3">
        <v>0.54800000000000004</v>
      </c>
      <c r="Q165" s="3">
        <v>-0.54700000000000004</v>
      </c>
      <c r="S165" s="1">
        <f t="shared" si="2"/>
        <v>9.1285256178200019E-2</v>
      </c>
    </row>
    <row r="166" spans="1:19" x14ac:dyDescent="0.25">
      <c r="A166" s="4" t="s">
        <v>25</v>
      </c>
      <c r="B166" s="4"/>
      <c r="C166" s="5">
        <v>20</v>
      </c>
      <c r="D166" s="3">
        <v>0.08</v>
      </c>
      <c r="E166" s="3">
        <v>0.08</v>
      </c>
      <c r="F166" s="3">
        <v>1</v>
      </c>
      <c r="G166" s="3">
        <v>1</v>
      </c>
      <c r="H166" s="3">
        <v>1.2</v>
      </c>
      <c r="I166" s="3">
        <v>1.2</v>
      </c>
      <c r="J166" s="3">
        <v>7.1525999999999996</v>
      </c>
      <c r="K166" s="3">
        <v>-7.1379999999999999</v>
      </c>
      <c r="L166" s="3">
        <v>9.1999999999999998E-2</v>
      </c>
      <c r="M166" s="3">
        <v>9.0999999999999998E-2</v>
      </c>
      <c r="N166" s="3">
        <v>3.8149999999999999</v>
      </c>
      <c r="O166" s="3">
        <v>3.8</v>
      </c>
      <c r="P166" s="3">
        <v>0.40500000000000003</v>
      </c>
      <c r="Q166" s="3">
        <v>-0.40500000000000003</v>
      </c>
      <c r="S166" s="1">
        <f t="shared" si="2"/>
        <v>0.20106192640000004</v>
      </c>
    </row>
    <row r="167" spans="1:19" x14ac:dyDescent="0.25">
      <c r="A167" s="4"/>
      <c r="B167" s="4"/>
      <c r="C167" s="5">
        <v>14</v>
      </c>
      <c r="D167" s="3">
        <v>0.08</v>
      </c>
      <c r="E167" s="3">
        <v>0.08</v>
      </c>
      <c r="F167" s="3">
        <v>1</v>
      </c>
      <c r="G167" s="3">
        <v>1</v>
      </c>
      <c r="H167" s="3">
        <v>1.2</v>
      </c>
      <c r="I167" s="3">
        <v>1.2</v>
      </c>
      <c r="J167" s="3">
        <v>7.1524000000000001</v>
      </c>
      <c r="K167" s="3">
        <v>-7.1382000000000003</v>
      </c>
      <c r="L167" s="3">
        <v>6.4000000000000001E-2</v>
      </c>
      <c r="M167" s="3">
        <v>6.4000000000000001E-2</v>
      </c>
      <c r="N167" s="3">
        <v>3.8149999999999999</v>
      </c>
      <c r="O167" s="3">
        <v>3.8</v>
      </c>
      <c r="P167" s="3">
        <v>0.40500000000000003</v>
      </c>
      <c r="Q167" s="3">
        <v>-0.40500000000000003</v>
      </c>
      <c r="S167" s="1">
        <f t="shared" si="2"/>
        <v>0.14074334848000003</v>
      </c>
    </row>
    <row r="168" spans="1:19" x14ac:dyDescent="0.25">
      <c r="A168" s="4"/>
      <c r="B168" s="4" t="s">
        <v>25</v>
      </c>
      <c r="C168" s="5">
        <v>21</v>
      </c>
      <c r="D168" s="3">
        <v>0.05</v>
      </c>
      <c r="E168" s="3">
        <v>0.05</v>
      </c>
      <c r="F168" s="3">
        <v>1</v>
      </c>
      <c r="G168" s="3">
        <v>1</v>
      </c>
      <c r="H168" s="3">
        <v>1.2</v>
      </c>
      <c r="I168" s="3">
        <v>1.2</v>
      </c>
      <c r="J168" s="3">
        <v>7.1521999999999997</v>
      </c>
      <c r="K168" s="3">
        <v>-7.1383999999999999</v>
      </c>
      <c r="L168" s="3">
        <v>1.123</v>
      </c>
      <c r="M168" s="3">
        <v>1.119</v>
      </c>
      <c r="N168" s="3">
        <v>44.56</v>
      </c>
      <c r="O168" s="3">
        <v>44.389000000000003</v>
      </c>
      <c r="P168" s="3">
        <v>1.038</v>
      </c>
      <c r="Q168" s="3">
        <v>-1.036</v>
      </c>
      <c r="S168" s="1">
        <f t="shared" si="2"/>
        <v>8.2466805750000011E-2</v>
      </c>
    </row>
    <row r="169" spans="1:19" x14ac:dyDescent="0.25">
      <c r="A169" s="4" t="s">
        <v>25</v>
      </c>
      <c r="B169" s="4"/>
      <c r="C169" s="5">
        <v>30</v>
      </c>
      <c r="D169" s="3">
        <v>0.08</v>
      </c>
      <c r="E169" s="3">
        <v>0.08</v>
      </c>
      <c r="F169" s="3">
        <v>1</v>
      </c>
      <c r="G169" s="3">
        <v>1</v>
      </c>
      <c r="H169" s="3">
        <v>1.2</v>
      </c>
      <c r="I169" s="3">
        <v>1.2</v>
      </c>
      <c r="J169" s="3">
        <v>7.1204999999999998</v>
      </c>
      <c r="K169" s="3">
        <v>-7.1060999999999996</v>
      </c>
      <c r="L169" s="3">
        <v>0.13600000000000001</v>
      </c>
      <c r="M169" s="3">
        <v>0.13600000000000001</v>
      </c>
      <c r="N169" s="3">
        <v>3.7810000000000001</v>
      </c>
      <c r="O169" s="3">
        <v>3.766</v>
      </c>
      <c r="P169" s="3">
        <v>0.40400000000000003</v>
      </c>
      <c r="Q169" s="3">
        <v>-0.40300000000000002</v>
      </c>
      <c r="S169" s="1">
        <f t="shared" si="2"/>
        <v>0.30159288960000002</v>
      </c>
    </row>
    <row r="170" spans="1:19" ht="51.75" x14ac:dyDescent="0.25">
      <c r="A170" s="4"/>
      <c r="B170" s="4" t="s">
        <v>304</v>
      </c>
      <c r="C170" s="5">
        <v>14</v>
      </c>
      <c r="D170" s="3">
        <v>0.08</v>
      </c>
      <c r="E170" s="3">
        <v>0.08</v>
      </c>
      <c r="F170" s="3">
        <v>1</v>
      </c>
      <c r="G170" s="3">
        <v>1</v>
      </c>
      <c r="H170" s="3">
        <v>1.2</v>
      </c>
      <c r="I170" s="3">
        <v>1.2</v>
      </c>
      <c r="J170" s="3">
        <v>7.1201999999999996</v>
      </c>
      <c r="K170" s="3">
        <v>-7.1064999999999996</v>
      </c>
      <c r="L170" s="3">
        <v>6.4000000000000001E-2</v>
      </c>
      <c r="M170" s="3">
        <v>6.3E-2</v>
      </c>
      <c r="N170" s="3">
        <v>3.7810000000000001</v>
      </c>
      <c r="O170" s="3">
        <v>3.7669999999999999</v>
      </c>
      <c r="P170" s="3">
        <v>0.40400000000000003</v>
      </c>
      <c r="Q170" s="3">
        <v>-0.40300000000000002</v>
      </c>
      <c r="S170" s="1">
        <f t="shared" si="2"/>
        <v>0.14074334848000003</v>
      </c>
    </row>
    <row r="171" spans="1:19" ht="51.75" x14ac:dyDescent="0.25">
      <c r="A171" s="4"/>
      <c r="B171" s="4" t="s">
        <v>254</v>
      </c>
      <c r="C171" s="5">
        <v>43</v>
      </c>
      <c r="D171" s="3">
        <v>0.08</v>
      </c>
      <c r="E171" s="3">
        <v>0.08</v>
      </c>
      <c r="F171" s="3">
        <v>1</v>
      </c>
      <c r="G171" s="3">
        <v>1</v>
      </c>
      <c r="H171" s="3">
        <v>1.2</v>
      </c>
      <c r="I171" s="3">
        <v>1.2</v>
      </c>
      <c r="J171" s="3">
        <v>7.0804999999999998</v>
      </c>
      <c r="K171" s="3">
        <v>-7.0662000000000003</v>
      </c>
      <c r="L171" s="3">
        <v>0.193</v>
      </c>
      <c r="M171" s="3">
        <v>0.192</v>
      </c>
      <c r="N171" s="3">
        <v>3.7389999999999999</v>
      </c>
      <c r="O171" s="3">
        <v>3.7240000000000002</v>
      </c>
      <c r="P171" s="3">
        <v>0.40100000000000002</v>
      </c>
      <c r="Q171" s="3">
        <v>-0.40100000000000002</v>
      </c>
      <c r="S171" s="1">
        <f t="shared" si="2"/>
        <v>0.43228314176000004</v>
      </c>
    </row>
    <row r="172" spans="1:19" ht="51.75" x14ac:dyDescent="0.25">
      <c r="A172" s="4" t="s">
        <v>25</v>
      </c>
      <c r="B172" s="4" t="s">
        <v>180</v>
      </c>
      <c r="C172" s="5">
        <v>20</v>
      </c>
      <c r="D172" s="3">
        <v>0.05</v>
      </c>
      <c r="E172" s="3">
        <v>0.05</v>
      </c>
      <c r="F172" s="3">
        <v>1</v>
      </c>
      <c r="G172" s="3">
        <v>1</v>
      </c>
      <c r="H172" s="3">
        <v>1.2</v>
      </c>
      <c r="I172" s="3">
        <v>1.2</v>
      </c>
      <c r="J172" s="3">
        <v>7.0400999999999998</v>
      </c>
      <c r="K172" s="3">
        <v>-7.0266999999999999</v>
      </c>
      <c r="L172" s="3">
        <v>1.036</v>
      </c>
      <c r="M172" s="3">
        <v>1.032</v>
      </c>
      <c r="N172" s="3">
        <v>43.179000000000002</v>
      </c>
      <c r="O172" s="3">
        <v>43.015000000000001</v>
      </c>
      <c r="P172" s="3">
        <v>1.022</v>
      </c>
      <c r="Q172" s="3">
        <v>-1.02</v>
      </c>
      <c r="S172" s="1">
        <f t="shared" si="2"/>
        <v>7.8539815000000013E-2</v>
      </c>
    </row>
    <row r="173" spans="1:19" ht="39" x14ac:dyDescent="0.25">
      <c r="A173" s="4"/>
      <c r="B173" s="4" t="s">
        <v>273</v>
      </c>
      <c r="C173" s="5">
        <v>49</v>
      </c>
      <c r="D173" s="3">
        <v>7.0000000000000007E-2</v>
      </c>
      <c r="E173" s="3">
        <v>7.0000000000000007E-2</v>
      </c>
      <c r="F173" s="3">
        <v>1</v>
      </c>
      <c r="G173" s="3">
        <v>1</v>
      </c>
      <c r="H173" s="3">
        <v>1.2</v>
      </c>
      <c r="I173" s="3">
        <v>1.2</v>
      </c>
      <c r="J173" s="3">
        <v>7.0004999999999997</v>
      </c>
      <c r="K173" s="3">
        <v>-6.9863999999999997</v>
      </c>
      <c r="L173" s="3">
        <v>0.432</v>
      </c>
      <c r="M173" s="3">
        <v>0.43</v>
      </c>
      <c r="N173" s="3">
        <v>7.343</v>
      </c>
      <c r="O173" s="3">
        <v>7.3129999999999997</v>
      </c>
      <c r="P173" s="3">
        <v>0.51800000000000002</v>
      </c>
      <c r="Q173" s="3">
        <v>-0.51700000000000002</v>
      </c>
      <c r="S173" s="1">
        <f t="shared" si="2"/>
        <v>0.37714819163000007</v>
      </c>
    </row>
    <row r="174" spans="1:19" x14ac:dyDescent="0.25">
      <c r="A174" s="4"/>
      <c r="B174" s="4" t="s">
        <v>95</v>
      </c>
      <c r="C174" s="5">
        <v>31</v>
      </c>
      <c r="D174" s="3">
        <v>0.08</v>
      </c>
      <c r="E174" s="3">
        <v>0.08</v>
      </c>
      <c r="F174" s="3">
        <v>1</v>
      </c>
      <c r="G174" s="3">
        <v>1</v>
      </c>
      <c r="H174" s="3">
        <v>1.2</v>
      </c>
      <c r="I174" s="3">
        <v>1.2</v>
      </c>
      <c r="J174" s="3">
        <v>7.0004999999999997</v>
      </c>
      <c r="K174" s="3">
        <v>-6.9863999999999997</v>
      </c>
      <c r="L174" s="3">
        <v>0.13600000000000001</v>
      </c>
      <c r="M174" s="3">
        <v>0.13500000000000001</v>
      </c>
      <c r="N174" s="3">
        <v>3.6560000000000001</v>
      </c>
      <c r="O174" s="3">
        <v>3.641</v>
      </c>
      <c r="P174" s="3">
        <v>0.39700000000000002</v>
      </c>
      <c r="Q174" s="3">
        <v>-0.39600000000000002</v>
      </c>
      <c r="S174" s="1">
        <f t="shared" si="2"/>
        <v>0.31164598592000003</v>
      </c>
    </row>
    <row r="175" spans="1:19" ht="39" x14ac:dyDescent="0.25">
      <c r="A175" s="4"/>
      <c r="B175" s="4" t="s">
        <v>271</v>
      </c>
      <c r="C175" s="5">
        <v>10.5</v>
      </c>
      <c r="D175" s="3">
        <v>0.08</v>
      </c>
      <c r="E175" s="3">
        <v>0.08</v>
      </c>
      <c r="F175" s="3">
        <v>1</v>
      </c>
      <c r="G175" s="3">
        <v>1</v>
      </c>
      <c r="H175" s="3">
        <v>1.2</v>
      </c>
      <c r="I175" s="3">
        <v>1.2</v>
      </c>
      <c r="J175" s="3">
        <v>7.0000999999999998</v>
      </c>
      <c r="K175" s="3">
        <v>-6.9866999999999999</v>
      </c>
      <c r="L175" s="3">
        <v>4.5999999999999999E-2</v>
      </c>
      <c r="M175" s="3">
        <v>4.5999999999999999E-2</v>
      </c>
      <c r="N175" s="3">
        <v>3.6560000000000001</v>
      </c>
      <c r="O175" s="3">
        <v>3.6419999999999999</v>
      </c>
      <c r="P175" s="3">
        <v>0.39700000000000002</v>
      </c>
      <c r="Q175" s="3">
        <v>-0.39600000000000002</v>
      </c>
      <c r="S175" s="1">
        <f t="shared" si="2"/>
        <v>0.10555751136000001</v>
      </c>
    </row>
    <row r="176" spans="1:19" x14ac:dyDescent="0.25">
      <c r="A176" s="4"/>
      <c r="B176" s="4" t="s">
        <v>119</v>
      </c>
      <c r="C176" s="5">
        <v>34.5</v>
      </c>
      <c r="D176" s="3">
        <v>0.05</v>
      </c>
      <c r="E176" s="3">
        <v>0.05</v>
      </c>
      <c r="F176" s="3">
        <v>1</v>
      </c>
      <c r="G176" s="3">
        <v>1</v>
      </c>
      <c r="H176" s="3">
        <v>1.2</v>
      </c>
      <c r="I176" s="3">
        <v>1.2</v>
      </c>
      <c r="J176" s="3">
        <v>6.9603000000000002</v>
      </c>
      <c r="K176" s="3">
        <v>-6.9466999999999999</v>
      </c>
      <c r="L176" s="3">
        <v>1.7470000000000001</v>
      </c>
      <c r="M176" s="3">
        <v>1.7410000000000001</v>
      </c>
      <c r="N176" s="3">
        <v>42.207999999999998</v>
      </c>
      <c r="O176" s="3">
        <v>42.043999999999997</v>
      </c>
      <c r="P176" s="3">
        <v>1.01</v>
      </c>
      <c r="Q176" s="3">
        <v>-1.008</v>
      </c>
      <c r="S176" s="1">
        <f t="shared" si="2"/>
        <v>0.13548118087500002</v>
      </c>
    </row>
    <row r="177" spans="1:19" ht="51.75" x14ac:dyDescent="0.25">
      <c r="A177" s="4" t="s">
        <v>119</v>
      </c>
      <c r="B177" s="4" t="s">
        <v>120</v>
      </c>
      <c r="C177" s="5">
        <v>21.5</v>
      </c>
      <c r="D177" s="3">
        <v>0.05</v>
      </c>
      <c r="E177" s="3">
        <v>0.05</v>
      </c>
      <c r="F177" s="3">
        <v>1</v>
      </c>
      <c r="G177" s="3">
        <v>1</v>
      </c>
      <c r="H177" s="3">
        <v>1.2</v>
      </c>
      <c r="I177" s="3">
        <v>1.2</v>
      </c>
      <c r="J177" s="3">
        <v>6.9600999999999997</v>
      </c>
      <c r="K177" s="3">
        <v>-6.9467999999999996</v>
      </c>
      <c r="L177" s="3">
        <v>1.089</v>
      </c>
      <c r="M177" s="3">
        <v>1.085</v>
      </c>
      <c r="N177" s="3">
        <v>42.206000000000003</v>
      </c>
      <c r="O177" s="3">
        <v>42.045999999999999</v>
      </c>
      <c r="P177" s="3">
        <v>1.01</v>
      </c>
      <c r="Q177" s="3">
        <v>-1.008</v>
      </c>
      <c r="S177" s="1">
        <f t="shared" si="2"/>
        <v>8.443030112500001E-2</v>
      </c>
    </row>
    <row r="178" spans="1:19" x14ac:dyDescent="0.25">
      <c r="A178" s="4"/>
      <c r="B178" s="4"/>
      <c r="C178" s="5">
        <v>44.3</v>
      </c>
      <c r="D178" s="3">
        <v>0.1</v>
      </c>
      <c r="E178" s="3">
        <v>0.1</v>
      </c>
      <c r="F178" s="3">
        <v>1</v>
      </c>
      <c r="G178" s="3">
        <v>1</v>
      </c>
      <c r="H178" s="3">
        <v>1.2</v>
      </c>
      <c r="I178" s="3">
        <v>1.2</v>
      </c>
      <c r="J178" s="3">
        <v>6.6809000000000003</v>
      </c>
      <c r="K178" s="3">
        <v>-6.6665999999999999</v>
      </c>
      <c r="L178" s="3">
        <v>5.5E-2</v>
      </c>
      <c r="M178" s="3">
        <v>5.5E-2</v>
      </c>
      <c r="N178" s="3">
        <v>1.042</v>
      </c>
      <c r="O178" s="3">
        <v>1.038</v>
      </c>
      <c r="P178" s="3">
        <v>0.24199999999999999</v>
      </c>
      <c r="Q178" s="3">
        <v>-0.24199999999999999</v>
      </c>
      <c r="S178" s="1">
        <f t="shared" si="2"/>
        <v>0.69586276089999999</v>
      </c>
    </row>
    <row r="179" spans="1:19" ht="26.25" x14ac:dyDescent="0.25">
      <c r="A179" s="4"/>
      <c r="B179" s="4" t="s">
        <v>217</v>
      </c>
      <c r="C179" s="5">
        <v>57</v>
      </c>
      <c r="D179" s="3">
        <v>0.05</v>
      </c>
      <c r="E179" s="3">
        <v>0.05</v>
      </c>
      <c r="F179" s="3">
        <v>1</v>
      </c>
      <c r="G179" s="3">
        <v>1</v>
      </c>
      <c r="H179" s="3">
        <v>1.2</v>
      </c>
      <c r="I179" s="3">
        <v>1.2</v>
      </c>
      <c r="J179" s="3">
        <v>6.6802999999999999</v>
      </c>
      <c r="K179" s="3">
        <v>-6.6672000000000002</v>
      </c>
      <c r="L179" s="3">
        <v>2.66</v>
      </c>
      <c r="M179" s="3">
        <v>2.65</v>
      </c>
      <c r="N179" s="3">
        <v>38.890999999999998</v>
      </c>
      <c r="O179" s="3">
        <v>38.738999999999997</v>
      </c>
      <c r="P179" s="3">
        <v>0.96899999999999997</v>
      </c>
      <c r="Q179" s="3">
        <v>-0.96699999999999997</v>
      </c>
      <c r="S179" s="1">
        <f t="shared" si="2"/>
        <v>0.22383847275000002</v>
      </c>
    </row>
    <row r="180" spans="1:19" ht="26.25" x14ac:dyDescent="0.25">
      <c r="A180" s="4"/>
      <c r="B180" s="4" t="s">
        <v>218</v>
      </c>
      <c r="C180" s="5">
        <v>3</v>
      </c>
      <c r="D180" s="3">
        <v>0.1</v>
      </c>
      <c r="E180" s="3">
        <v>0.1</v>
      </c>
      <c r="F180" s="3">
        <v>1</v>
      </c>
      <c r="G180" s="3">
        <v>1</v>
      </c>
      <c r="H180" s="3">
        <v>1.2</v>
      </c>
      <c r="I180" s="3">
        <v>1.2</v>
      </c>
      <c r="J180" s="3">
        <v>6.6801000000000004</v>
      </c>
      <c r="K180" s="3">
        <v>-6.6673999999999998</v>
      </c>
      <c r="L180" s="3">
        <v>4.0000000000000001E-3</v>
      </c>
      <c r="M180" s="3">
        <v>4.0000000000000001E-3</v>
      </c>
      <c r="N180" s="3">
        <v>1.042</v>
      </c>
      <c r="O180" s="3">
        <v>1.038</v>
      </c>
      <c r="P180" s="3">
        <v>0.24199999999999999</v>
      </c>
      <c r="Q180" s="3">
        <v>-0.24199999999999999</v>
      </c>
      <c r="S180" s="1">
        <f t="shared" si="2"/>
        <v>4.7123889000000002E-2</v>
      </c>
    </row>
    <row r="181" spans="1:19" ht="39" x14ac:dyDescent="0.25">
      <c r="A181" s="4"/>
      <c r="B181" s="4" t="s">
        <v>264</v>
      </c>
      <c r="C181" s="5">
        <v>47</v>
      </c>
      <c r="D181" s="3">
        <v>0.05</v>
      </c>
      <c r="E181" s="3">
        <v>0.05</v>
      </c>
      <c r="F181" s="3">
        <v>1</v>
      </c>
      <c r="G181" s="3">
        <v>1</v>
      </c>
      <c r="H181" s="3">
        <v>1.2</v>
      </c>
      <c r="I181" s="3">
        <v>1.2</v>
      </c>
      <c r="J181" s="3">
        <v>6.4001999999999999</v>
      </c>
      <c r="K181" s="3">
        <v>-6.3878000000000004</v>
      </c>
      <c r="L181" s="3">
        <v>2.0139999999999998</v>
      </c>
      <c r="M181" s="3">
        <v>2.0059999999999998</v>
      </c>
      <c r="N181" s="3">
        <v>35.709000000000003</v>
      </c>
      <c r="O181" s="3">
        <v>35.570999999999998</v>
      </c>
      <c r="P181" s="3">
        <v>0.92900000000000005</v>
      </c>
      <c r="Q181" s="3">
        <v>-0.92700000000000005</v>
      </c>
      <c r="S181" s="1">
        <f t="shared" si="2"/>
        <v>0.18456856525000001</v>
      </c>
    </row>
    <row r="182" spans="1:19" ht="39" x14ac:dyDescent="0.25">
      <c r="A182" s="4"/>
      <c r="B182" s="4" t="s">
        <v>264</v>
      </c>
      <c r="C182" s="5">
        <v>11</v>
      </c>
      <c r="D182" s="3">
        <v>0.05</v>
      </c>
      <c r="E182" s="3">
        <v>0.05</v>
      </c>
      <c r="F182" s="3">
        <v>1</v>
      </c>
      <c r="G182" s="3">
        <v>1</v>
      </c>
      <c r="H182" s="3">
        <v>1.2</v>
      </c>
      <c r="I182" s="3">
        <v>1.2</v>
      </c>
      <c r="J182" s="3">
        <v>6.4001000000000001</v>
      </c>
      <c r="K182" s="3">
        <v>-6.3879000000000001</v>
      </c>
      <c r="L182" s="3">
        <v>0.47099999999999997</v>
      </c>
      <c r="M182" s="3">
        <v>0.47</v>
      </c>
      <c r="N182" s="3">
        <v>35.707000000000001</v>
      </c>
      <c r="O182" s="3">
        <v>35.573</v>
      </c>
      <c r="P182" s="3">
        <v>0.92900000000000005</v>
      </c>
      <c r="Q182" s="3">
        <v>-0.92700000000000005</v>
      </c>
      <c r="S182" s="1">
        <f t="shared" si="2"/>
        <v>4.3196898250000004E-2</v>
      </c>
    </row>
    <row r="183" spans="1:19" ht="39" x14ac:dyDescent="0.25">
      <c r="A183" s="4"/>
      <c r="B183" s="4" t="s">
        <v>302</v>
      </c>
      <c r="C183" s="5">
        <v>80</v>
      </c>
      <c r="D183" s="3">
        <v>0.08</v>
      </c>
      <c r="E183" s="3">
        <v>0.08</v>
      </c>
      <c r="F183" s="3">
        <v>1</v>
      </c>
      <c r="G183" s="3">
        <v>1</v>
      </c>
      <c r="H183" s="3">
        <v>1.2</v>
      </c>
      <c r="I183" s="3">
        <v>1.2</v>
      </c>
      <c r="J183" s="3">
        <v>6.3343999999999996</v>
      </c>
      <c r="K183" s="3">
        <v>-6.3205</v>
      </c>
      <c r="L183" s="3">
        <v>0.28799999999999998</v>
      </c>
      <c r="M183" s="3">
        <v>0.28699999999999998</v>
      </c>
      <c r="N183" s="3">
        <v>2.9980000000000002</v>
      </c>
      <c r="O183" s="3">
        <v>2.9849999999999999</v>
      </c>
      <c r="P183" s="3">
        <v>0.35899999999999999</v>
      </c>
      <c r="Q183" s="3">
        <v>-0.35799999999999998</v>
      </c>
      <c r="S183" s="1">
        <f t="shared" si="2"/>
        <v>0.80424770560000014</v>
      </c>
    </row>
    <row r="184" spans="1:19" ht="39" x14ac:dyDescent="0.25">
      <c r="A184" s="4"/>
      <c r="B184" s="4" t="s">
        <v>289</v>
      </c>
      <c r="C184" s="5">
        <v>10.210000000000001</v>
      </c>
      <c r="D184" s="3">
        <v>0.05</v>
      </c>
      <c r="E184" s="3">
        <v>0.05</v>
      </c>
      <c r="F184" s="3">
        <v>1</v>
      </c>
      <c r="G184" s="3">
        <v>1</v>
      </c>
      <c r="H184" s="3">
        <v>1.2</v>
      </c>
      <c r="I184" s="3">
        <v>1.2</v>
      </c>
      <c r="J184" s="3">
        <v>6.3239999999999998</v>
      </c>
      <c r="K184" s="3">
        <v>-6.3121</v>
      </c>
      <c r="L184" s="3">
        <v>0.42699999999999999</v>
      </c>
      <c r="M184" s="3">
        <v>0.42599999999999999</v>
      </c>
      <c r="N184" s="3">
        <v>34.866999999999997</v>
      </c>
      <c r="O184" s="3">
        <v>34.735999999999997</v>
      </c>
      <c r="P184" s="3">
        <v>0.91800000000000004</v>
      </c>
      <c r="Q184" s="3">
        <v>-0.91600000000000004</v>
      </c>
      <c r="S184" s="1">
        <f t="shared" si="2"/>
        <v>4.0094575557500005E-2</v>
      </c>
    </row>
    <row r="185" spans="1:19" ht="26.25" x14ac:dyDescent="0.25">
      <c r="A185" s="4"/>
      <c r="B185" s="4" t="s">
        <v>263</v>
      </c>
      <c r="C185" s="5">
        <v>43.63</v>
      </c>
      <c r="D185" s="3">
        <v>0.08</v>
      </c>
      <c r="E185" s="3">
        <v>0.08</v>
      </c>
      <c r="F185" s="3">
        <v>1</v>
      </c>
      <c r="G185" s="3">
        <v>1</v>
      </c>
      <c r="H185" s="3">
        <v>1.2</v>
      </c>
      <c r="I185" s="3">
        <v>1.2</v>
      </c>
      <c r="J185" s="3">
        <v>6.2645</v>
      </c>
      <c r="K185" s="3">
        <v>-6.2516999999999996</v>
      </c>
      <c r="L185" s="3">
        <v>0.154</v>
      </c>
      <c r="M185" s="3">
        <v>0.153</v>
      </c>
      <c r="N185" s="3">
        <v>2.9329999999999998</v>
      </c>
      <c r="O185" s="3">
        <v>2.9209999999999998</v>
      </c>
      <c r="P185" s="3">
        <v>0.35499999999999998</v>
      </c>
      <c r="Q185" s="3">
        <v>-0.35399999999999998</v>
      </c>
      <c r="S185" s="1">
        <f t="shared" si="2"/>
        <v>0.43861659244160006</v>
      </c>
    </row>
    <row r="186" spans="1:19" ht="39" x14ac:dyDescent="0.25">
      <c r="A186" s="4"/>
      <c r="B186" s="4" t="s">
        <v>284</v>
      </c>
      <c r="C186" s="5">
        <v>7.7</v>
      </c>
      <c r="D186" s="3">
        <v>7.0000000000000007E-2</v>
      </c>
      <c r="E186" s="3">
        <v>7.0000000000000007E-2</v>
      </c>
      <c r="F186" s="3">
        <v>1</v>
      </c>
      <c r="G186" s="3">
        <v>1</v>
      </c>
      <c r="H186" s="3">
        <v>1.2</v>
      </c>
      <c r="I186" s="3">
        <v>1.2</v>
      </c>
      <c r="J186" s="3">
        <v>6.1200999999999999</v>
      </c>
      <c r="K186" s="3">
        <v>-6.1085000000000003</v>
      </c>
      <c r="L186" s="3">
        <v>5.1999999999999998E-2</v>
      </c>
      <c r="M186" s="3">
        <v>5.1999999999999998E-2</v>
      </c>
      <c r="N186" s="3">
        <v>5.6219999999999999</v>
      </c>
      <c r="O186" s="3">
        <v>5.601</v>
      </c>
      <c r="P186" s="3">
        <v>0.45300000000000001</v>
      </c>
      <c r="Q186" s="3">
        <v>-0.45200000000000001</v>
      </c>
      <c r="S186" s="1">
        <f t="shared" si="2"/>
        <v>5.9266144399000013E-2</v>
      </c>
    </row>
    <row r="187" spans="1:19" ht="26.25" x14ac:dyDescent="0.25">
      <c r="A187" s="4"/>
      <c r="B187" s="4" t="s">
        <v>263</v>
      </c>
      <c r="C187" s="5">
        <v>64</v>
      </c>
      <c r="D187" s="3">
        <v>0.05</v>
      </c>
      <c r="E187" s="3">
        <v>0.05</v>
      </c>
      <c r="F187" s="3">
        <v>1</v>
      </c>
      <c r="G187" s="3">
        <v>1</v>
      </c>
      <c r="H187" s="3">
        <v>1.2</v>
      </c>
      <c r="I187" s="3">
        <v>1.2</v>
      </c>
      <c r="J187" s="3">
        <v>6.0003000000000002</v>
      </c>
      <c r="K187" s="3">
        <v>-5.9884000000000004</v>
      </c>
      <c r="L187" s="3">
        <v>2.4119999999999999</v>
      </c>
      <c r="M187" s="3">
        <v>2.4020000000000001</v>
      </c>
      <c r="N187" s="3">
        <v>31.401</v>
      </c>
      <c r="O187" s="3">
        <v>31.277000000000001</v>
      </c>
      <c r="P187" s="3">
        <v>0.871</v>
      </c>
      <c r="Q187" s="3">
        <v>-0.86899999999999999</v>
      </c>
      <c r="S187" s="1">
        <f t="shared" si="2"/>
        <v>0.25132740800000003</v>
      </c>
    </row>
    <row r="188" spans="1:19" x14ac:dyDescent="0.25">
      <c r="A188" s="4"/>
      <c r="B188" s="4" t="s">
        <v>124</v>
      </c>
      <c r="C188" s="5">
        <v>35</v>
      </c>
      <c r="D188" s="3">
        <v>0.08</v>
      </c>
      <c r="E188" s="3">
        <v>0.08</v>
      </c>
      <c r="F188" s="3">
        <v>1</v>
      </c>
      <c r="G188" s="3">
        <v>1</v>
      </c>
      <c r="H188" s="3">
        <v>1.2</v>
      </c>
      <c r="I188" s="3">
        <v>1.2</v>
      </c>
      <c r="J188" s="3">
        <v>5.3705999999999996</v>
      </c>
      <c r="K188" s="3">
        <v>-5.3593999999999999</v>
      </c>
      <c r="L188" s="3">
        <v>9.0999999999999998E-2</v>
      </c>
      <c r="M188" s="3">
        <v>0.09</v>
      </c>
      <c r="N188" s="3">
        <v>2.1619999999999999</v>
      </c>
      <c r="O188" s="3">
        <v>2.153</v>
      </c>
      <c r="P188" s="3">
        <v>0.30399999999999999</v>
      </c>
      <c r="Q188" s="3">
        <v>-0.30399999999999999</v>
      </c>
      <c r="S188" s="1">
        <f t="shared" si="2"/>
        <v>0.35185837120000008</v>
      </c>
    </row>
    <row r="189" spans="1:19" x14ac:dyDescent="0.25">
      <c r="A189" s="4" t="s">
        <v>25</v>
      </c>
      <c r="B189" s="4" t="s">
        <v>108</v>
      </c>
      <c r="C189" s="5">
        <v>32</v>
      </c>
      <c r="D189" s="3">
        <v>0.1</v>
      </c>
      <c r="E189" s="3">
        <v>0.1</v>
      </c>
      <c r="F189" s="3">
        <v>1</v>
      </c>
      <c r="G189" s="3">
        <v>1</v>
      </c>
      <c r="H189" s="3">
        <v>1.2</v>
      </c>
      <c r="I189" s="3">
        <v>1.2</v>
      </c>
      <c r="J189" s="3">
        <v>5.2805999999999997</v>
      </c>
      <c r="K189" s="3">
        <v>-5.2694999999999999</v>
      </c>
      <c r="L189" s="3">
        <v>2.5000000000000001E-2</v>
      </c>
      <c r="M189" s="3">
        <v>2.5000000000000001E-2</v>
      </c>
      <c r="N189" s="3">
        <v>0.65500000000000003</v>
      </c>
      <c r="O189" s="3">
        <v>0.65300000000000002</v>
      </c>
      <c r="P189" s="3">
        <v>0.192</v>
      </c>
      <c r="Q189" s="3">
        <v>-0.191</v>
      </c>
      <c r="S189" s="1">
        <f t="shared" si="2"/>
        <v>0.50265481600000006</v>
      </c>
    </row>
    <row r="190" spans="1:19" ht="39" x14ac:dyDescent="0.25">
      <c r="A190" s="4"/>
      <c r="B190" s="4" t="s">
        <v>265</v>
      </c>
      <c r="C190" s="5">
        <v>31</v>
      </c>
      <c r="D190" s="3">
        <v>0.05</v>
      </c>
      <c r="E190" s="3">
        <v>0.05</v>
      </c>
      <c r="F190" s="3">
        <v>1</v>
      </c>
      <c r="G190" s="3">
        <v>1</v>
      </c>
      <c r="H190" s="3">
        <v>1.2</v>
      </c>
      <c r="I190" s="3">
        <v>1.2</v>
      </c>
      <c r="J190" s="3">
        <v>5.1600999999999999</v>
      </c>
      <c r="K190" s="3">
        <v>-5.1501999999999999</v>
      </c>
      <c r="L190" s="3">
        <v>0.86499999999999999</v>
      </c>
      <c r="M190" s="3">
        <v>0.86199999999999999</v>
      </c>
      <c r="N190" s="3">
        <v>23.251000000000001</v>
      </c>
      <c r="O190" s="3">
        <v>23.161000000000001</v>
      </c>
      <c r="P190" s="3">
        <v>0.749</v>
      </c>
      <c r="Q190" s="3">
        <v>-0.747</v>
      </c>
      <c r="S190" s="1">
        <f t="shared" si="2"/>
        <v>0.12173671325000002</v>
      </c>
    </row>
    <row r="191" spans="1:19" x14ac:dyDescent="0.25">
      <c r="A191" s="4" t="s">
        <v>25</v>
      </c>
      <c r="B191" s="4" t="s">
        <v>25</v>
      </c>
      <c r="C191" s="5">
        <v>14.22</v>
      </c>
      <c r="D191" s="3">
        <v>7.0000000000000007E-2</v>
      </c>
      <c r="E191" s="3">
        <v>7.0000000000000007E-2</v>
      </c>
      <c r="F191" s="3">
        <v>1</v>
      </c>
      <c r="G191" s="3">
        <v>1</v>
      </c>
      <c r="H191" s="3">
        <v>1.2</v>
      </c>
      <c r="I191" s="3">
        <v>1.2</v>
      </c>
      <c r="J191" s="3">
        <v>4.6802000000000001</v>
      </c>
      <c r="K191" s="3">
        <v>-4.6711</v>
      </c>
      <c r="L191" s="3">
        <v>5.6000000000000001E-2</v>
      </c>
      <c r="M191" s="3">
        <v>5.6000000000000001E-2</v>
      </c>
      <c r="N191" s="3">
        <v>3.302</v>
      </c>
      <c r="O191" s="3">
        <v>3.2890000000000001</v>
      </c>
      <c r="P191" s="3">
        <v>0.34599999999999997</v>
      </c>
      <c r="Q191" s="3">
        <v>-0.34599999999999997</v>
      </c>
      <c r="S191" s="1">
        <f t="shared" si="2"/>
        <v>0.10944994459140003</v>
      </c>
    </row>
    <row r="192" spans="1:19" ht="51.75" x14ac:dyDescent="0.25">
      <c r="A192" s="4"/>
      <c r="B192" s="4" t="s">
        <v>276</v>
      </c>
      <c r="C192" s="5">
        <v>25</v>
      </c>
      <c r="D192" s="3">
        <v>0.05</v>
      </c>
      <c r="E192" s="3">
        <v>0.05</v>
      </c>
      <c r="F192" s="3">
        <v>1</v>
      </c>
      <c r="G192" s="3">
        <v>1</v>
      </c>
      <c r="H192" s="3">
        <v>1.2</v>
      </c>
      <c r="I192" s="3">
        <v>1.2</v>
      </c>
      <c r="J192" s="3">
        <v>4.6801000000000004</v>
      </c>
      <c r="K192" s="3">
        <v>-4.6711</v>
      </c>
      <c r="L192" s="3">
        <v>0.57399999999999995</v>
      </c>
      <c r="M192" s="3">
        <v>0.57199999999999995</v>
      </c>
      <c r="N192" s="3">
        <v>19.143000000000001</v>
      </c>
      <c r="O192" s="3">
        <v>19.07</v>
      </c>
      <c r="P192" s="3">
        <v>0.67900000000000005</v>
      </c>
      <c r="Q192" s="3">
        <v>-0.67800000000000005</v>
      </c>
      <c r="S192" s="1">
        <f t="shared" si="2"/>
        <v>9.8174768750000016E-2</v>
      </c>
    </row>
    <row r="193" spans="1:19" ht="51.75" x14ac:dyDescent="0.25">
      <c r="A193" s="4" t="s">
        <v>25</v>
      </c>
      <c r="B193" s="4" t="s">
        <v>43</v>
      </c>
      <c r="C193" s="5">
        <v>6.05</v>
      </c>
      <c r="D193" s="3">
        <v>0.05</v>
      </c>
      <c r="E193" s="3">
        <v>0.05</v>
      </c>
      <c r="F193" s="3">
        <v>1</v>
      </c>
      <c r="G193" s="3">
        <v>1</v>
      </c>
      <c r="H193" s="3">
        <v>1.2</v>
      </c>
      <c r="I193" s="3">
        <v>1.2</v>
      </c>
      <c r="J193" s="3">
        <v>4.68</v>
      </c>
      <c r="K193" s="3">
        <v>-4.6711999999999998</v>
      </c>
      <c r="L193" s="3">
        <v>0.13900000000000001</v>
      </c>
      <c r="M193" s="3">
        <v>0.13800000000000001</v>
      </c>
      <c r="N193" s="3">
        <v>19.141999999999999</v>
      </c>
      <c r="O193" s="3">
        <v>19.07</v>
      </c>
      <c r="P193" s="3">
        <v>0.67900000000000005</v>
      </c>
      <c r="Q193" s="3">
        <v>-0.67800000000000005</v>
      </c>
      <c r="S193" s="1">
        <f t="shared" si="2"/>
        <v>2.3758294037500002E-2</v>
      </c>
    </row>
    <row r="194" spans="1:19" ht="51.75" x14ac:dyDescent="0.25">
      <c r="A194" s="4"/>
      <c r="B194" s="4" t="s">
        <v>267</v>
      </c>
      <c r="C194" s="5">
        <v>58</v>
      </c>
      <c r="D194" s="3">
        <v>0.05</v>
      </c>
      <c r="E194" s="3">
        <v>0.05</v>
      </c>
      <c r="F194" s="3">
        <v>1</v>
      </c>
      <c r="G194" s="3">
        <v>1</v>
      </c>
      <c r="H194" s="3">
        <v>1.2</v>
      </c>
      <c r="I194" s="3">
        <v>1.2</v>
      </c>
      <c r="J194" s="3">
        <v>4.6002999999999998</v>
      </c>
      <c r="K194" s="3">
        <v>-4.5911</v>
      </c>
      <c r="L194" s="3">
        <v>1.2869999999999999</v>
      </c>
      <c r="M194" s="3">
        <v>1.282</v>
      </c>
      <c r="N194" s="3">
        <v>18.498000000000001</v>
      </c>
      <c r="O194" s="3">
        <v>18.425000000000001</v>
      </c>
      <c r="P194" s="3">
        <v>0.66700000000000004</v>
      </c>
      <c r="Q194" s="3">
        <v>-0.66600000000000004</v>
      </c>
      <c r="S194" s="1">
        <f t="shared" si="2"/>
        <v>0.22776546350000001</v>
      </c>
    </row>
    <row r="195" spans="1:19" ht="39" x14ac:dyDescent="0.25">
      <c r="A195" s="4"/>
      <c r="B195" s="4" t="s">
        <v>248</v>
      </c>
      <c r="C195" s="5">
        <v>4.79</v>
      </c>
      <c r="D195" s="3">
        <v>0.05</v>
      </c>
      <c r="E195" s="3">
        <v>0.05</v>
      </c>
      <c r="F195" s="3">
        <v>1</v>
      </c>
      <c r="G195" s="3">
        <v>1</v>
      </c>
      <c r="H195" s="3">
        <v>1.2</v>
      </c>
      <c r="I195" s="3">
        <v>1.2</v>
      </c>
      <c r="J195" s="3">
        <v>4.5999999999999996</v>
      </c>
      <c r="K195" s="3">
        <v>-4.5914000000000001</v>
      </c>
      <c r="L195" s="3">
        <v>0.106</v>
      </c>
      <c r="M195" s="3">
        <v>0.106</v>
      </c>
      <c r="N195" s="3">
        <v>18.495999999999999</v>
      </c>
      <c r="O195" s="3">
        <v>18.427</v>
      </c>
      <c r="P195" s="3">
        <v>0.66700000000000004</v>
      </c>
      <c r="Q195" s="3">
        <v>-0.66600000000000004</v>
      </c>
      <c r="S195" s="1">
        <f t="shared" ref="S195:S253" si="3">C195*(D195*D195*3.1415926/4+E195*E195*3.1415926/4)</f>
        <v>1.8810285692500001E-2</v>
      </c>
    </row>
    <row r="196" spans="1:19" ht="51.75" x14ac:dyDescent="0.25">
      <c r="A196" s="4"/>
      <c r="B196" s="4" t="s">
        <v>275</v>
      </c>
      <c r="C196" s="5">
        <v>17</v>
      </c>
      <c r="D196" s="3">
        <v>0.05</v>
      </c>
      <c r="E196" s="3">
        <v>0.05</v>
      </c>
      <c r="F196" s="3">
        <v>1</v>
      </c>
      <c r="G196" s="3">
        <v>1</v>
      </c>
      <c r="H196" s="3">
        <v>1.2</v>
      </c>
      <c r="I196" s="3">
        <v>1.2</v>
      </c>
      <c r="J196" s="3">
        <v>4.5601000000000003</v>
      </c>
      <c r="K196" s="3">
        <v>-4.5514000000000001</v>
      </c>
      <c r="L196" s="3">
        <v>0.371</v>
      </c>
      <c r="M196" s="3">
        <v>0.36899999999999999</v>
      </c>
      <c r="N196" s="3">
        <v>18.178000000000001</v>
      </c>
      <c r="O196" s="3">
        <v>18.109000000000002</v>
      </c>
      <c r="P196" s="3">
        <v>0.66200000000000003</v>
      </c>
      <c r="Q196" s="3">
        <v>-0.66</v>
      </c>
      <c r="S196" s="1">
        <f t="shared" si="3"/>
        <v>6.6758842750000005E-2</v>
      </c>
    </row>
    <row r="197" spans="1:19" ht="39" x14ac:dyDescent="0.25">
      <c r="A197" s="4"/>
      <c r="B197" s="4" t="s">
        <v>266</v>
      </c>
      <c r="C197" s="5">
        <v>10.35</v>
      </c>
      <c r="D197" s="3">
        <v>0.05</v>
      </c>
      <c r="E197" s="3">
        <v>0.05</v>
      </c>
      <c r="F197" s="3">
        <v>1</v>
      </c>
      <c r="G197" s="3">
        <v>1</v>
      </c>
      <c r="H197" s="3">
        <v>1.2</v>
      </c>
      <c r="I197" s="3">
        <v>1.2</v>
      </c>
      <c r="J197" s="3">
        <v>4.5599999999999996</v>
      </c>
      <c r="K197" s="3">
        <v>-4.5514000000000001</v>
      </c>
      <c r="L197" s="3">
        <v>0.22600000000000001</v>
      </c>
      <c r="M197" s="3">
        <v>0.22500000000000001</v>
      </c>
      <c r="N197" s="3">
        <v>18.178000000000001</v>
      </c>
      <c r="O197" s="3">
        <v>18.109000000000002</v>
      </c>
      <c r="P197" s="3">
        <v>0.66200000000000003</v>
      </c>
      <c r="Q197" s="3">
        <v>-0.66</v>
      </c>
      <c r="S197" s="1">
        <f t="shared" si="3"/>
        <v>4.0644354262500001E-2</v>
      </c>
    </row>
    <row r="198" spans="1:19" x14ac:dyDescent="0.25">
      <c r="A198" s="4" t="s">
        <v>25</v>
      </c>
      <c r="B198" s="4"/>
      <c r="C198" s="5">
        <v>15</v>
      </c>
      <c r="D198" s="3">
        <v>6.5000000000000002E-2</v>
      </c>
      <c r="E198" s="3">
        <v>6.5000000000000002E-2</v>
      </c>
      <c r="F198" s="3">
        <v>1</v>
      </c>
      <c r="G198" s="3">
        <v>1</v>
      </c>
      <c r="H198" s="3">
        <v>1.2</v>
      </c>
      <c r="I198" s="3">
        <v>1.2</v>
      </c>
      <c r="J198" s="3">
        <v>4.4802</v>
      </c>
      <c r="K198" s="3">
        <v>-4.4714</v>
      </c>
      <c r="L198" s="3">
        <v>0.08</v>
      </c>
      <c r="M198" s="3">
        <v>0.08</v>
      </c>
      <c r="N198" s="3">
        <v>4.4569999999999999</v>
      </c>
      <c r="O198" s="3">
        <v>4.4390000000000001</v>
      </c>
      <c r="P198" s="3">
        <v>0.38500000000000001</v>
      </c>
      <c r="Q198" s="3">
        <v>-0.38400000000000001</v>
      </c>
      <c r="S198" s="1">
        <f t="shared" si="3"/>
        <v>9.9549215512500011E-2</v>
      </c>
    </row>
    <row r="199" spans="1:19" ht="39" x14ac:dyDescent="0.25">
      <c r="A199" s="4"/>
      <c r="B199" s="4" t="s">
        <v>288</v>
      </c>
      <c r="C199" s="5">
        <v>15</v>
      </c>
      <c r="D199" s="3">
        <v>6.5000000000000002E-2</v>
      </c>
      <c r="E199" s="3">
        <v>6.5000000000000002E-2</v>
      </c>
      <c r="F199" s="3">
        <v>1</v>
      </c>
      <c r="G199" s="3">
        <v>1</v>
      </c>
      <c r="H199" s="3">
        <v>1.2</v>
      </c>
      <c r="I199" s="3">
        <v>1.2</v>
      </c>
      <c r="J199" s="3">
        <v>4.4801000000000002</v>
      </c>
      <c r="K199" s="3">
        <v>-4.4714999999999998</v>
      </c>
      <c r="L199" s="3">
        <v>0.08</v>
      </c>
      <c r="M199" s="3">
        <v>0.08</v>
      </c>
      <c r="N199" s="3">
        <v>4.4560000000000004</v>
      </c>
      <c r="O199" s="3">
        <v>4.4390000000000001</v>
      </c>
      <c r="P199" s="3">
        <v>0.38500000000000001</v>
      </c>
      <c r="Q199" s="3">
        <v>-0.38400000000000001</v>
      </c>
      <c r="S199" s="1">
        <f t="shared" si="3"/>
        <v>9.9549215512500011E-2</v>
      </c>
    </row>
    <row r="200" spans="1:19" ht="39" x14ac:dyDescent="0.25">
      <c r="A200" s="4"/>
      <c r="B200" s="4" t="s">
        <v>291</v>
      </c>
      <c r="C200" s="5">
        <v>3</v>
      </c>
      <c r="D200" s="3">
        <v>0.08</v>
      </c>
      <c r="E200" s="3">
        <v>0.08</v>
      </c>
      <c r="F200" s="3">
        <v>1</v>
      </c>
      <c r="G200" s="3">
        <v>1</v>
      </c>
      <c r="H200" s="3">
        <v>1.2</v>
      </c>
      <c r="I200" s="3">
        <v>1.2</v>
      </c>
      <c r="J200" s="3">
        <v>4.4800000000000004</v>
      </c>
      <c r="K200" s="3">
        <v>-4.4715999999999996</v>
      </c>
      <c r="L200" s="3">
        <v>5.0000000000000001E-3</v>
      </c>
      <c r="M200" s="3">
        <v>5.0000000000000001E-3</v>
      </c>
      <c r="N200" s="3">
        <v>1.51</v>
      </c>
      <c r="O200" s="3">
        <v>1.5049999999999999</v>
      </c>
      <c r="P200" s="3">
        <v>0.254</v>
      </c>
      <c r="Q200" s="3">
        <v>-0.253</v>
      </c>
      <c r="S200" s="1">
        <f t="shared" si="3"/>
        <v>3.0159288960000002E-2</v>
      </c>
    </row>
    <row r="201" spans="1:19" ht="39" x14ac:dyDescent="0.25">
      <c r="A201" s="4"/>
      <c r="B201" s="4" t="s">
        <v>262</v>
      </c>
      <c r="C201" s="5">
        <v>18.16</v>
      </c>
      <c r="D201" s="3">
        <v>0.08</v>
      </c>
      <c r="E201" s="3">
        <v>0.08</v>
      </c>
      <c r="F201" s="3">
        <v>1</v>
      </c>
      <c r="G201" s="3">
        <v>1</v>
      </c>
      <c r="H201" s="3">
        <v>1.2</v>
      </c>
      <c r="I201" s="3">
        <v>1.2</v>
      </c>
      <c r="J201" s="3">
        <v>4.4401999999999999</v>
      </c>
      <c r="K201" s="3">
        <v>-4.4314999999999998</v>
      </c>
      <c r="L201" s="3">
        <v>3.2000000000000001E-2</v>
      </c>
      <c r="M201" s="3">
        <v>3.2000000000000001E-2</v>
      </c>
      <c r="N201" s="3">
        <v>1.484</v>
      </c>
      <c r="O201" s="3">
        <v>1.478</v>
      </c>
      <c r="P201" s="3">
        <v>0.252</v>
      </c>
      <c r="Q201" s="3">
        <v>-0.251</v>
      </c>
      <c r="S201" s="1">
        <f t="shared" si="3"/>
        <v>0.18256422917120002</v>
      </c>
    </row>
    <row r="202" spans="1:19" ht="51.75" x14ac:dyDescent="0.25">
      <c r="A202" s="4"/>
      <c r="B202" s="4" t="s">
        <v>253</v>
      </c>
      <c r="C202" s="5">
        <v>20</v>
      </c>
      <c r="D202" s="3">
        <v>0.05</v>
      </c>
      <c r="E202" s="3">
        <v>0.05</v>
      </c>
      <c r="F202" s="3">
        <v>1</v>
      </c>
      <c r="G202" s="3">
        <v>1</v>
      </c>
      <c r="H202" s="3">
        <v>1.2</v>
      </c>
      <c r="I202" s="3">
        <v>1.2</v>
      </c>
      <c r="J202" s="3">
        <v>4.4001000000000001</v>
      </c>
      <c r="K202" s="3">
        <v>-4.3917000000000002</v>
      </c>
      <c r="L202" s="3">
        <v>0.40600000000000003</v>
      </c>
      <c r="M202" s="3">
        <v>0.40500000000000003</v>
      </c>
      <c r="N202" s="3">
        <v>16.931000000000001</v>
      </c>
      <c r="O202" s="3">
        <v>16.866</v>
      </c>
      <c r="P202" s="3">
        <v>0.63800000000000001</v>
      </c>
      <c r="Q202" s="3">
        <v>-0.63700000000000001</v>
      </c>
      <c r="S202" s="1">
        <f t="shared" si="3"/>
        <v>7.8539815000000013E-2</v>
      </c>
    </row>
    <row r="203" spans="1:19" x14ac:dyDescent="0.25">
      <c r="A203" s="4" t="s">
        <v>25</v>
      </c>
      <c r="B203" s="4"/>
      <c r="C203" s="5">
        <v>27</v>
      </c>
      <c r="D203" s="3">
        <v>0.15</v>
      </c>
      <c r="E203" s="3">
        <v>0.15</v>
      </c>
      <c r="F203" s="3">
        <v>1</v>
      </c>
      <c r="G203" s="3">
        <v>1</v>
      </c>
      <c r="H203" s="3">
        <v>1.2</v>
      </c>
      <c r="I203" s="3">
        <v>1.2</v>
      </c>
      <c r="J203" s="3">
        <v>4.2595999999999998</v>
      </c>
      <c r="K203" s="3">
        <v>56.1008</v>
      </c>
      <c r="L203" s="3">
        <v>2E-3</v>
      </c>
      <c r="M203" s="3">
        <v>0.27800000000000002</v>
      </c>
      <c r="N203" s="3">
        <v>5.2999999999999999E-2</v>
      </c>
      <c r="O203" s="3">
        <v>8.5809999999999995</v>
      </c>
      <c r="P203" s="3">
        <v>6.9000000000000006E-2</v>
      </c>
      <c r="Q203" s="3">
        <v>0.90400000000000003</v>
      </c>
      <c r="S203" s="1">
        <f t="shared" si="3"/>
        <v>0.95425875225000001</v>
      </c>
    </row>
    <row r="204" spans="1:19" x14ac:dyDescent="0.25">
      <c r="A204" s="4"/>
      <c r="B204" s="4" t="s">
        <v>57</v>
      </c>
      <c r="C204" s="5">
        <v>12</v>
      </c>
      <c r="D204" s="3">
        <v>0.15</v>
      </c>
      <c r="E204" s="3">
        <v>0.15</v>
      </c>
      <c r="F204" s="3">
        <v>1</v>
      </c>
      <c r="G204" s="3">
        <v>1</v>
      </c>
      <c r="H204" s="3">
        <v>1.2</v>
      </c>
      <c r="I204" s="3">
        <v>1.2</v>
      </c>
      <c r="J204" s="3">
        <v>4.2584999999999997</v>
      </c>
      <c r="K204" s="3">
        <v>56.099600000000002</v>
      </c>
      <c r="L204" s="3">
        <v>1E-3</v>
      </c>
      <c r="M204" s="3">
        <v>0.124</v>
      </c>
      <c r="N204" s="3">
        <v>5.2999999999999999E-2</v>
      </c>
      <c r="O204" s="3">
        <v>8.58</v>
      </c>
      <c r="P204" s="3">
        <v>6.9000000000000006E-2</v>
      </c>
      <c r="Q204" s="3">
        <v>0.90400000000000003</v>
      </c>
      <c r="S204" s="1">
        <f t="shared" si="3"/>
        <v>0.42411500099999999</v>
      </c>
    </row>
    <row r="205" spans="1:19" ht="26.25" x14ac:dyDescent="0.25">
      <c r="A205" s="4"/>
      <c r="B205" s="4" t="s">
        <v>251</v>
      </c>
      <c r="C205" s="5">
        <v>40</v>
      </c>
      <c r="D205" s="3">
        <v>0.1</v>
      </c>
      <c r="E205" s="3">
        <v>0.1</v>
      </c>
      <c r="F205" s="3">
        <v>1</v>
      </c>
      <c r="G205" s="3">
        <v>1</v>
      </c>
      <c r="H205" s="3">
        <v>1.2</v>
      </c>
      <c r="I205" s="3">
        <v>1.2</v>
      </c>
      <c r="J205" s="3">
        <v>4.2168000000000001</v>
      </c>
      <c r="K205" s="3">
        <v>-4.2073</v>
      </c>
      <c r="L205" s="3">
        <v>0.02</v>
      </c>
      <c r="M205" s="3">
        <v>0.02</v>
      </c>
      <c r="N205" s="3">
        <v>0.42099999999999999</v>
      </c>
      <c r="O205" s="3">
        <v>0.41899999999999998</v>
      </c>
      <c r="P205" s="3">
        <v>0.153</v>
      </c>
      <c r="Q205" s="3">
        <v>-0.153</v>
      </c>
      <c r="S205" s="1">
        <f t="shared" si="3"/>
        <v>0.6283185200000001</v>
      </c>
    </row>
    <row r="206" spans="1:19" ht="51.75" x14ac:dyDescent="0.25">
      <c r="A206" s="4"/>
      <c r="B206" s="4" t="s">
        <v>278</v>
      </c>
      <c r="C206" s="5">
        <v>16.09</v>
      </c>
      <c r="D206" s="3">
        <v>0.05</v>
      </c>
      <c r="E206" s="3">
        <v>0.05</v>
      </c>
      <c r="F206" s="3">
        <v>1</v>
      </c>
      <c r="G206" s="3">
        <v>1</v>
      </c>
      <c r="H206" s="3">
        <v>1.2</v>
      </c>
      <c r="I206" s="3">
        <v>1.2</v>
      </c>
      <c r="J206" s="3">
        <v>4.1200999999999999</v>
      </c>
      <c r="K206" s="3">
        <v>-4.1121999999999996</v>
      </c>
      <c r="L206" s="3">
        <v>0.28699999999999998</v>
      </c>
      <c r="M206" s="3">
        <v>0.28599999999999998</v>
      </c>
      <c r="N206" s="3">
        <v>14.855</v>
      </c>
      <c r="O206" s="3">
        <v>14.798</v>
      </c>
      <c r="P206" s="3">
        <v>0.59799999999999998</v>
      </c>
      <c r="Q206" s="3">
        <v>-0.59699999999999998</v>
      </c>
      <c r="S206" s="1">
        <f t="shared" si="3"/>
        <v>6.318528116750001E-2</v>
      </c>
    </row>
    <row r="207" spans="1:19" ht="39" x14ac:dyDescent="0.25">
      <c r="A207" s="4"/>
      <c r="B207" s="4" t="s">
        <v>247</v>
      </c>
      <c r="C207" s="5">
        <v>4.07</v>
      </c>
      <c r="D207" s="3">
        <v>0.08</v>
      </c>
      <c r="E207" s="3">
        <v>0.08</v>
      </c>
      <c r="F207" s="3">
        <v>1</v>
      </c>
      <c r="G207" s="3">
        <v>1</v>
      </c>
      <c r="H207" s="3">
        <v>1.2</v>
      </c>
      <c r="I207" s="3">
        <v>1.2</v>
      </c>
      <c r="J207" s="3">
        <v>4.08</v>
      </c>
      <c r="K207" s="3">
        <v>-4.0723000000000003</v>
      </c>
      <c r="L207" s="3">
        <v>6.0000000000000001E-3</v>
      </c>
      <c r="M207" s="3">
        <v>6.0000000000000001E-3</v>
      </c>
      <c r="N207" s="3">
        <v>1.256</v>
      </c>
      <c r="O207" s="3">
        <v>1.2509999999999999</v>
      </c>
      <c r="P207" s="3">
        <v>0.23100000000000001</v>
      </c>
      <c r="Q207" s="3">
        <v>-0.23100000000000001</v>
      </c>
      <c r="S207" s="1">
        <f t="shared" si="3"/>
        <v>4.0916102022400008E-2</v>
      </c>
    </row>
    <row r="208" spans="1:19" ht="39" x14ac:dyDescent="0.25">
      <c r="A208" s="4"/>
      <c r="B208" s="4" t="s">
        <v>269</v>
      </c>
      <c r="C208" s="5">
        <v>29</v>
      </c>
      <c r="D208" s="3">
        <v>0.08</v>
      </c>
      <c r="E208" s="3">
        <v>0.08</v>
      </c>
      <c r="F208" s="3">
        <v>1</v>
      </c>
      <c r="G208" s="3">
        <v>1</v>
      </c>
      <c r="H208" s="3">
        <v>1.2</v>
      </c>
      <c r="I208" s="3">
        <v>1.2</v>
      </c>
      <c r="J208" s="3">
        <v>4.0404</v>
      </c>
      <c r="K208" s="3">
        <v>-4.0320999999999998</v>
      </c>
      <c r="L208" s="3">
        <v>4.2999999999999997E-2</v>
      </c>
      <c r="M208" s="3">
        <v>4.2999999999999997E-2</v>
      </c>
      <c r="N208" s="3">
        <v>1.232</v>
      </c>
      <c r="O208" s="3">
        <v>1.2270000000000001</v>
      </c>
      <c r="P208" s="3">
        <v>0.22900000000000001</v>
      </c>
      <c r="Q208" s="3">
        <v>-0.22900000000000001</v>
      </c>
      <c r="S208" s="1">
        <f t="shared" si="3"/>
        <v>0.29153979328000001</v>
      </c>
    </row>
    <row r="209" spans="1:19" ht="39" x14ac:dyDescent="0.25">
      <c r="A209" s="4"/>
      <c r="B209" s="4" t="s">
        <v>258</v>
      </c>
      <c r="C209" s="5">
        <v>4.08</v>
      </c>
      <c r="D209" s="3">
        <v>0.05</v>
      </c>
      <c r="E209" s="3">
        <v>0.05</v>
      </c>
      <c r="F209" s="3">
        <v>1</v>
      </c>
      <c r="G209" s="3">
        <v>1</v>
      </c>
      <c r="H209" s="3">
        <v>1.2</v>
      </c>
      <c r="I209" s="3">
        <v>1.2</v>
      </c>
      <c r="J209" s="3">
        <v>3.72</v>
      </c>
      <c r="K209" s="3">
        <v>-3.7130000000000001</v>
      </c>
      <c r="L209" s="3">
        <v>5.8999999999999997E-2</v>
      </c>
      <c r="M209" s="3">
        <v>5.8999999999999997E-2</v>
      </c>
      <c r="N209" s="3">
        <v>12.124000000000001</v>
      </c>
      <c r="O209" s="3">
        <v>12.077999999999999</v>
      </c>
      <c r="P209" s="3">
        <v>0.54</v>
      </c>
      <c r="Q209" s="3">
        <v>-0.53900000000000003</v>
      </c>
      <c r="S209" s="1">
        <f t="shared" si="3"/>
        <v>1.6022122260000004E-2</v>
      </c>
    </row>
    <row r="210" spans="1:19" ht="39" x14ac:dyDescent="0.25">
      <c r="A210" s="4"/>
      <c r="B210" s="4" t="s">
        <v>255</v>
      </c>
      <c r="C210" s="5">
        <v>4.3499999999999996</v>
      </c>
      <c r="D210" s="3">
        <v>0.05</v>
      </c>
      <c r="E210" s="3">
        <v>0.05</v>
      </c>
      <c r="F210" s="3">
        <v>1</v>
      </c>
      <c r="G210" s="3">
        <v>1</v>
      </c>
      <c r="H210" s="3">
        <v>1.2</v>
      </c>
      <c r="I210" s="3">
        <v>1.2</v>
      </c>
      <c r="J210" s="3">
        <v>3.64</v>
      </c>
      <c r="K210" s="3">
        <v>-3.6332</v>
      </c>
      <c r="L210" s="3">
        <v>6.0999999999999999E-2</v>
      </c>
      <c r="M210" s="3">
        <v>0.06</v>
      </c>
      <c r="N210" s="3">
        <v>11.611000000000001</v>
      </c>
      <c r="O210" s="3">
        <v>11.568</v>
      </c>
      <c r="P210" s="3">
        <v>0.52800000000000002</v>
      </c>
      <c r="Q210" s="3">
        <v>-0.52700000000000002</v>
      </c>
      <c r="S210" s="1">
        <f t="shared" si="3"/>
        <v>1.70824097625E-2</v>
      </c>
    </row>
    <row r="211" spans="1:19" x14ac:dyDescent="0.25">
      <c r="A211" s="4" t="s">
        <v>25</v>
      </c>
      <c r="B211" s="4"/>
      <c r="C211" s="5">
        <v>15</v>
      </c>
      <c r="D211" s="3">
        <v>0.08</v>
      </c>
      <c r="E211" s="3">
        <v>0.08</v>
      </c>
      <c r="F211" s="3">
        <v>1</v>
      </c>
      <c r="G211" s="3">
        <v>1</v>
      </c>
      <c r="H211" s="3">
        <v>1.2</v>
      </c>
      <c r="I211" s="3">
        <v>1.2</v>
      </c>
      <c r="J211" s="3">
        <v>3.5604</v>
      </c>
      <c r="K211" s="3">
        <v>-3.5529000000000002</v>
      </c>
      <c r="L211" s="3">
        <v>1.7000000000000001E-2</v>
      </c>
      <c r="M211" s="3">
        <v>1.7000000000000001E-2</v>
      </c>
      <c r="N211" s="3">
        <v>0.96</v>
      </c>
      <c r="O211" s="3">
        <v>0.95599999999999996</v>
      </c>
      <c r="P211" s="3">
        <v>0.20200000000000001</v>
      </c>
      <c r="Q211" s="3">
        <v>-0.20100000000000001</v>
      </c>
      <c r="S211" s="1">
        <f t="shared" si="3"/>
        <v>0.15079644480000001</v>
      </c>
    </row>
    <row r="212" spans="1:19" x14ac:dyDescent="0.25">
      <c r="A212" s="4"/>
      <c r="B212" s="4"/>
      <c r="C212" s="5">
        <v>10</v>
      </c>
      <c r="D212" s="3">
        <v>0.08</v>
      </c>
      <c r="E212" s="3">
        <v>0.08</v>
      </c>
      <c r="F212" s="3">
        <v>1</v>
      </c>
      <c r="G212" s="3">
        <v>1</v>
      </c>
      <c r="H212" s="3">
        <v>1.2</v>
      </c>
      <c r="I212" s="3">
        <v>1.2</v>
      </c>
      <c r="J212" s="3">
        <v>3.5602</v>
      </c>
      <c r="K212" s="3">
        <v>-3.5531000000000001</v>
      </c>
      <c r="L212" s="3">
        <v>1.2E-2</v>
      </c>
      <c r="M212" s="3">
        <v>1.0999999999999999E-2</v>
      </c>
      <c r="N212" s="3">
        <v>0.96</v>
      </c>
      <c r="O212" s="3">
        <v>0.95599999999999996</v>
      </c>
      <c r="P212" s="3">
        <v>0.20200000000000001</v>
      </c>
      <c r="Q212" s="3">
        <v>-0.20100000000000001</v>
      </c>
      <c r="S212" s="1">
        <f t="shared" si="3"/>
        <v>0.10053096320000002</v>
      </c>
    </row>
    <row r="213" spans="1:19" ht="39" x14ac:dyDescent="0.25">
      <c r="A213" s="4"/>
      <c r="B213" s="4" t="s">
        <v>198</v>
      </c>
      <c r="C213" s="5">
        <v>17.5</v>
      </c>
      <c r="D213" s="3">
        <v>0.05</v>
      </c>
      <c r="E213" s="3">
        <v>0.05</v>
      </c>
      <c r="F213" s="3">
        <v>1</v>
      </c>
      <c r="G213" s="3">
        <v>1</v>
      </c>
      <c r="H213" s="3">
        <v>1.2</v>
      </c>
      <c r="I213" s="3">
        <v>1.2</v>
      </c>
      <c r="J213" s="3">
        <v>3.5600999999999998</v>
      </c>
      <c r="K213" s="3">
        <v>-3.5531999999999999</v>
      </c>
      <c r="L213" s="3">
        <v>0.23300000000000001</v>
      </c>
      <c r="M213" s="3">
        <v>0.23200000000000001</v>
      </c>
      <c r="N213" s="3">
        <v>11.11</v>
      </c>
      <c r="O213" s="3">
        <v>11.067</v>
      </c>
      <c r="P213" s="3">
        <v>0.51700000000000002</v>
      </c>
      <c r="Q213" s="3">
        <v>-0.51600000000000001</v>
      </c>
      <c r="S213" s="1">
        <f t="shared" si="3"/>
        <v>6.8722338125000004E-2</v>
      </c>
    </row>
    <row r="214" spans="1:19" ht="39" x14ac:dyDescent="0.25">
      <c r="A214" s="4"/>
      <c r="B214" s="4" t="s">
        <v>283</v>
      </c>
      <c r="C214" s="5">
        <v>21.88</v>
      </c>
      <c r="D214" s="3">
        <v>0.05</v>
      </c>
      <c r="E214" s="3">
        <v>0.05</v>
      </c>
      <c r="F214" s="3">
        <v>1</v>
      </c>
      <c r="G214" s="3">
        <v>1</v>
      </c>
      <c r="H214" s="3">
        <v>1.2</v>
      </c>
      <c r="I214" s="3">
        <v>1.2</v>
      </c>
      <c r="J214" s="3">
        <v>3.5600999999999998</v>
      </c>
      <c r="K214" s="3">
        <v>-3.5531999999999999</v>
      </c>
      <c r="L214" s="3">
        <v>0.29199999999999998</v>
      </c>
      <c r="M214" s="3">
        <v>0.29099999999999998</v>
      </c>
      <c r="N214" s="3">
        <v>11.11</v>
      </c>
      <c r="O214" s="3">
        <v>11.067</v>
      </c>
      <c r="P214" s="3">
        <v>0.51700000000000002</v>
      </c>
      <c r="Q214" s="3">
        <v>-0.51600000000000001</v>
      </c>
      <c r="S214" s="1">
        <f t="shared" si="3"/>
        <v>8.5922557610000005E-2</v>
      </c>
    </row>
    <row r="215" spans="1:19" ht="39" x14ac:dyDescent="0.25">
      <c r="A215" s="4"/>
      <c r="B215" s="4" t="s">
        <v>257</v>
      </c>
      <c r="C215" s="5">
        <v>18</v>
      </c>
      <c r="D215" s="3">
        <v>0.05</v>
      </c>
      <c r="E215" s="3">
        <v>0.05</v>
      </c>
      <c r="F215" s="3">
        <v>1</v>
      </c>
      <c r="G215" s="3">
        <v>1</v>
      </c>
      <c r="H215" s="3">
        <v>1.2</v>
      </c>
      <c r="I215" s="3">
        <v>1.2</v>
      </c>
      <c r="J215" s="3">
        <v>3.5200999999999998</v>
      </c>
      <c r="K215" s="3">
        <v>-3.5133000000000001</v>
      </c>
      <c r="L215" s="3">
        <v>0.23499999999999999</v>
      </c>
      <c r="M215" s="3">
        <v>0.23400000000000001</v>
      </c>
      <c r="N215" s="3">
        <v>10.863</v>
      </c>
      <c r="O215" s="3">
        <v>10.821</v>
      </c>
      <c r="P215" s="3">
        <v>0.51100000000000001</v>
      </c>
      <c r="Q215" s="3">
        <v>-0.51</v>
      </c>
      <c r="S215" s="1">
        <f t="shared" si="3"/>
        <v>7.0685833500000003E-2</v>
      </c>
    </row>
    <row r="216" spans="1:19" ht="39" x14ac:dyDescent="0.25">
      <c r="A216" s="4"/>
      <c r="B216" s="4" t="s">
        <v>274</v>
      </c>
      <c r="C216" s="5">
        <v>4</v>
      </c>
      <c r="D216" s="3">
        <v>0.05</v>
      </c>
      <c r="E216" s="3">
        <v>0.05</v>
      </c>
      <c r="F216" s="3">
        <v>1</v>
      </c>
      <c r="G216" s="3">
        <v>1</v>
      </c>
      <c r="H216" s="3">
        <v>1.2</v>
      </c>
      <c r="I216" s="3">
        <v>1.2</v>
      </c>
      <c r="J216" s="3">
        <v>3.52</v>
      </c>
      <c r="K216" s="3">
        <v>-3.5133999999999999</v>
      </c>
      <c r="L216" s="3">
        <v>5.1999999999999998E-2</v>
      </c>
      <c r="M216" s="3">
        <v>5.1999999999999998E-2</v>
      </c>
      <c r="N216" s="3">
        <v>10.863</v>
      </c>
      <c r="O216" s="3">
        <v>10.821999999999999</v>
      </c>
      <c r="P216" s="3">
        <v>0.51100000000000001</v>
      </c>
      <c r="Q216" s="3">
        <v>-0.51</v>
      </c>
      <c r="S216" s="1">
        <f t="shared" si="3"/>
        <v>1.5707963000000002E-2</v>
      </c>
    </row>
    <row r="217" spans="1:19" ht="39" x14ac:dyDescent="0.25">
      <c r="A217" s="4"/>
      <c r="B217" s="4" t="s">
        <v>250</v>
      </c>
      <c r="C217" s="5">
        <v>4.2300000000000004</v>
      </c>
      <c r="D217" s="3">
        <v>0.08</v>
      </c>
      <c r="E217" s="3">
        <v>0.08</v>
      </c>
      <c r="F217" s="3">
        <v>1</v>
      </c>
      <c r="G217" s="3">
        <v>1</v>
      </c>
      <c r="H217" s="3">
        <v>1.2</v>
      </c>
      <c r="I217" s="3">
        <v>1.2</v>
      </c>
      <c r="J217" s="3">
        <v>3.4801000000000002</v>
      </c>
      <c r="K217" s="3">
        <v>-3.4733999999999998</v>
      </c>
      <c r="L217" s="3">
        <v>5.0000000000000001E-3</v>
      </c>
      <c r="M217" s="3">
        <v>5.0000000000000001E-3</v>
      </c>
      <c r="N217" s="3">
        <v>0.91800000000000004</v>
      </c>
      <c r="O217" s="3">
        <v>0.91400000000000003</v>
      </c>
      <c r="P217" s="3">
        <v>0.19700000000000001</v>
      </c>
      <c r="Q217" s="3">
        <v>-0.19700000000000001</v>
      </c>
      <c r="S217" s="1">
        <f t="shared" si="3"/>
        <v>4.2524597433600007E-2</v>
      </c>
    </row>
    <row r="218" spans="1:19" ht="39" x14ac:dyDescent="0.25">
      <c r="A218" s="4"/>
      <c r="B218" s="4" t="s">
        <v>256</v>
      </c>
      <c r="C218" s="5">
        <v>18</v>
      </c>
      <c r="D218" s="3">
        <v>0.05</v>
      </c>
      <c r="E218" s="3">
        <v>0.05</v>
      </c>
      <c r="F218" s="3">
        <v>1</v>
      </c>
      <c r="G218" s="3">
        <v>1</v>
      </c>
      <c r="H218" s="3">
        <v>1.2</v>
      </c>
      <c r="I218" s="3">
        <v>1.2</v>
      </c>
      <c r="J218" s="3">
        <v>3.4801000000000002</v>
      </c>
      <c r="K218" s="3">
        <v>-3.4733999999999998</v>
      </c>
      <c r="L218" s="3">
        <v>0.22900000000000001</v>
      </c>
      <c r="M218" s="3">
        <v>0.22800000000000001</v>
      </c>
      <c r="N218" s="3">
        <v>10.619</v>
      </c>
      <c r="O218" s="3">
        <v>10.577999999999999</v>
      </c>
      <c r="P218" s="3">
        <v>0.505</v>
      </c>
      <c r="Q218" s="3">
        <v>-0.504</v>
      </c>
      <c r="S218" s="1">
        <f t="shared" si="3"/>
        <v>7.0685833500000003E-2</v>
      </c>
    </row>
    <row r="219" spans="1:19" ht="39" x14ac:dyDescent="0.25">
      <c r="A219" s="4"/>
      <c r="B219" s="4" t="s">
        <v>259</v>
      </c>
      <c r="C219" s="5">
        <v>4.33</v>
      </c>
      <c r="D219" s="3">
        <v>0.05</v>
      </c>
      <c r="E219" s="3">
        <v>0.05</v>
      </c>
      <c r="F219" s="3">
        <v>1</v>
      </c>
      <c r="G219" s="3">
        <v>1</v>
      </c>
      <c r="H219" s="3">
        <v>1.2</v>
      </c>
      <c r="I219" s="3">
        <v>1.2</v>
      </c>
      <c r="J219" s="3">
        <v>3.48</v>
      </c>
      <c r="K219" s="3">
        <v>-3.4735</v>
      </c>
      <c r="L219" s="3">
        <v>5.5E-2</v>
      </c>
      <c r="M219" s="3">
        <v>5.5E-2</v>
      </c>
      <c r="N219" s="3">
        <v>10.619</v>
      </c>
      <c r="O219" s="3">
        <v>10.579000000000001</v>
      </c>
      <c r="P219" s="3">
        <v>0.505</v>
      </c>
      <c r="Q219" s="3">
        <v>-0.504</v>
      </c>
      <c r="S219" s="1">
        <f t="shared" si="3"/>
        <v>1.7003869947500003E-2</v>
      </c>
    </row>
    <row r="220" spans="1:19" ht="39" x14ac:dyDescent="0.25">
      <c r="A220" s="4"/>
      <c r="B220" s="4" t="s">
        <v>272</v>
      </c>
      <c r="C220" s="5">
        <v>4</v>
      </c>
      <c r="D220" s="3">
        <v>0.05</v>
      </c>
      <c r="E220" s="3">
        <v>0.05</v>
      </c>
      <c r="F220" s="3">
        <v>1</v>
      </c>
      <c r="G220" s="3">
        <v>1</v>
      </c>
      <c r="H220" s="3">
        <v>1.2</v>
      </c>
      <c r="I220" s="3">
        <v>1.2</v>
      </c>
      <c r="J220" s="3">
        <v>3.4</v>
      </c>
      <c r="K220" s="3">
        <v>-3.3936000000000002</v>
      </c>
      <c r="L220" s="3">
        <v>4.9000000000000002E-2</v>
      </c>
      <c r="M220" s="3">
        <v>4.8000000000000001E-2</v>
      </c>
      <c r="N220" s="3">
        <v>10.138999999999999</v>
      </c>
      <c r="O220" s="3">
        <v>10.101000000000001</v>
      </c>
      <c r="P220" s="3">
        <v>0.49299999999999999</v>
      </c>
      <c r="Q220" s="3">
        <v>-0.49199999999999999</v>
      </c>
      <c r="S220" s="1">
        <f t="shared" si="3"/>
        <v>1.5707963000000002E-2</v>
      </c>
    </row>
    <row r="221" spans="1:19" ht="26.25" x14ac:dyDescent="0.25">
      <c r="A221" s="4" t="s">
        <v>25</v>
      </c>
      <c r="B221" s="4" t="s">
        <v>109</v>
      </c>
      <c r="C221" s="5">
        <v>52</v>
      </c>
      <c r="D221" s="3">
        <v>0.05</v>
      </c>
      <c r="E221" s="3">
        <v>0.05</v>
      </c>
      <c r="F221" s="3">
        <v>1</v>
      </c>
      <c r="G221" s="3">
        <v>1</v>
      </c>
      <c r="H221" s="3">
        <v>1.2</v>
      </c>
      <c r="I221" s="3">
        <v>1.2</v>
      </c>
      <c r="J221" s="3">
        <v>3.1602000000000001</v>
      </c>
      <c r="K221" s="3">
        <v>-3.1537999999999999</v>
      </c>
      <c r="L221" s="3">
        <v>0.54700000000000004</v>
      </c>
      <c r="M221" s="3">
        <v>0.54500000000000004</v>
      </c>
      <c r="N221" s="3">
        <v>8.7680000000000007</v>
      </c>
      <c r="O221" s="3">
        <v>8.7330000000000005</v>
      </c>
      <c r="P221" s="3">
        <v>0.45900000000000002</v>
      </c>
      <c r="Q221" s="3">
        <v>-0.45800000000000002</v>
      </c>
      <c r="S221" s="1">
        <f t="shared" si="3"/>
        <v>0.20420351900000003</v>
      </c>
    </row>
    <row r="222" spans="1:19" ht="39" x14ac:dyDescent="0.25">
      <c r="A222" s="4"/>
      <c r="B222" s="4" t="s">
        <v>225</v>
      </c>
      <c r="C222" s="5">
        <v>22.97</v>
      </c>
      <c r="D222" s="3">
        <v>0.05</v>
      </c>
      <c r="E222" s="3">
        <v>0.05</v>
      </c>
      <c r="F222" s="3">
        <v>1</v>
      </c>
      <c r="G222" s="3">
        <v>1</v>
      </c>
      <c r="H222" s="3">
        <v>1.2</v>
      </c>
      <c r="I222" s="3">
        <v>1.2</v>
      </c>
      <c r="J222" s="3">
        <v>3.0400999999999998</v>
      </c>
      <c r="K222" s="3">
        <v>-3.0341999999999998</v>
      </c>
      <c r="L222" s="3">
        <v>0.224</v>
      </c>
      <c r="M222" s="3">
        <v>0.223</v>
      </c>
      <c r="N222" s="3">
        <v>8.1180000000000003</v>
      </c>
      <c r="O222" s="3">
        <v>8.0869999999999997</v>
      </c>
      <c r="P222" s="3">
        <v>0.441</v>
      </c>
      <c r="Q222" s="3">
        <v>-0.44</v>
      </c>
      <c r="S222" s="1">
        <f t="shared" si="3"/>
        <v>9.0202977527500006E-2</v>
      </c>
    </row>
    <row r="223" spans="1:19" x14ac:dyDescent="0.25">
      <c r="A223" s="4" t="s">
        <v>25</v>
      </c>
      <c r="B223" s="4"/>
      <c r="C223" s="5">
        <v>11</v>
      </c>
      <c r="D223" s="3">
        <v>3.2000000000000001E-2</v>
      </c>
      <c r="E223" s="3">
        <v>3.2000000000000001E-2</v>
      </c>
      <c r="F223" s="3">
        <v>1</v>
      </c>
      <c r="G223" s="3">
        <v>1</v>
      </c>
      <c r="H223" s="3">
        <v>1.2</v>
      </c>
      <c r="I223" s="3">
        <v>1.2</v>
      </c>
      <c r="J223" s="3">
        <v>2.8721000000000001</v>
      </c>
      <c r="K223" s="3">
        <v>-2.8664999999999998</v>
      </c>
      <c r="L223" s="3">
        <v>0.98799999999999999</v>
      </c>
      <c r="M223" s="3">
        <v>0.98399999999999999</v>
      </c>
      <c r="N223" s="3">
        <v>74.828999999999994</v>
      </c>
      <c r="O223" s="3">
        <v>74.540999999999997</v>
      </c>
      <c r="P223" s="3">
        <v>1.0169999999999999</v>
      </c>
      <c r="Q223" s="3">
        <v>-1.0149999999999999</v>
      </c>
      <c r="S223" s="1">
        <f t="shared" si="3"/>
        <v>1.7693449523200001E-2</v>
      </c>
    </row>
    <row r="224" spans="1:19" x14ac:dyDescent="0.25">
      <c r="A224" s="4"/>
      <c r="B224" s="4"/>
      <c r="C224" s="5">
        <v>15</v>
      </c>
      <c r="D224" s="3">
        <v>3.2000000000000001E-2</v>
      </c>
      <c r="E224" s="3">
        <v>3.2000000000000001E-2</v>
      </c>
      <c r="F224" s="3">
        <v>1</v>
      </c>
      <c r="G224" s="3">
        <v>1</v>
      </c>
      <c r="H224" s="3">
        <v>1.2</v>
      </c>
      <c r="I224" s="3">
        <v>1.2</v>
      </c>
      <c r="J224" s="3">
        <v>2.8721000000000001</v>
      </c>
      <c r="K224" s="3">
        <v>-2.8666</v>
      </c>
      <c r="L224" s="3">
        <v>1.347</v>
      </c>
      <c r="M224" s="3">
        <v>1.3420000000000001</v>
      </c>
      <c r="N224" s="3">
        <v>74.828000000000003</v>
      </c>
      <c r="O224" s="3">
        <v>74.543000000000006</v>
      </c>
      <c r="P224" s="3">
        <v>1.0169999999999999</v>
      </c>
      <c r="Q224" s="3">
        <v>-1.0149999999999999</v>
      </c>
      <c r="S224" s="1">
        <f t="shared" si="3"/>
        <v>2.4127431168000001E-2</v>
      </c>
    </row>
    <row r="225" spans="1:19" x14ac:dyDescent="0.25">
      <c r="A225" s="4"/>
      <c r="B225" s="4" t="s">
        <v>227</v>
      </c>
      <c r="C225" s="5">
        <v>15</v>
      </c>
      <c r="D225" s="3">
        <v>3.2000000000000001E-2</v>
      </c>
      <c r="E225" s="3">
        <v>3.2000000000000001E-2</v>
      </c>
      <c r="F225" s="3">
        <v>1</v>
      </c>
      <c r="G225" s="3">
        <v>1</v>
      </c>
      <c r="H225" s="3">
        <v>1.2</v>
      </c>
      <c r="I225" s="3">
        <v>1.2</v>
      </c>
      <c r="J225" s="3">
        <v>2.8719999999999999</v>
      </c>
      <c r="K225" s="3">
        <v>-2.8666</v>
      </c>
      <c r="L225" s="3">
        <v>1.347</v>
      </c>
      <c r="M225" s="3">
        <v>1.3420000000000001</v>
      </c>
      <c r="N225" s="3">
        <v>74.826999999999998</v>
      </c>
      <c r="O225" s="3">
        <v>74.543999999999997</v>
      </c>
      <c r="P225" s="3">
        <v>1.0169999999999999</v>
      </c>
      <c r="Q225" s="3">
        <v>-1.0149999999999999</v>
      </c>
      <c r="S225" s="1">
        <f t="shared" si="3"/>
        <v>2.4127431168000001E-2</v>
      </c>
    </row>
    <row r="226" spans="1:19" ht="39" x14ac:dyDescent="0.25">
      <c r="A226" s="4"/>
      <c r="B226" s="4" t="s">
        <v>249</v>
      </c>
      <c r="C226" s="5">
        <v>11.07</v>
      </c>
      <c r="D226" s="3">
        <v>0.05</v>
      </c>
      <c r="E226" s="3">
        <v>0.05</v>
      </c>
      <c r="F226" s="3">
        <v>1</v>
      </c>
      <c r="G226" s="3">
        <v>1</v>
      </c>
      <c r="H226" s="3">
        <v>1.2</v>
      </c>
      <c r="I226" s="3">
        <v>1.2</v>
      </c>
      <c r="J226" s="3">
        <v>2.8441000000000001</v>
      </c>
      <c r="K226" s="3">
        <v>-2.8386</v>
      </c>
      <c r="L226" s="3">
        <v>9.4E-2</v>
      </c>
      <c r="M226" s="3">
        <v>9.4E-2</v>
      </c>
      <c r="N226" s="3">
        <v>7.1120000000000001</v>
      </c>
      <c r="O226" s="3">
        <v>7.085</v>
      </c>
      <c r="P226" s="3">
        <v>0.41299999999999998</v>
      </c>
      <c r="Q226" s="3">
        <v>-0.41199999999999998</v>
      </c>
      <c r="S226" s="1">
        <f t="shared" si="3"/>
        <v>4.3471787602500006E-2</v>
      </c>
    </row>
    <row r="227" spans="1:19" ht="39" x14ac:dyDescent="0.25">
      <c r="A227" s="4" t="s">
        <v>25</v>
      </c>
      <c r="B227" s="4" t="s">
        <v>42</v>
      </c>
      <c r="C227" s="5">
        <v>15.5</v>
      </c>
      <c r="D227" s="3">
        <v>0.05</v>
      </c>
      <c r="E227" s="3">
        <v>0.05</v>
      </c>
      <c r="F227" s="3">
        <v>1</v>
      </c>
      <c r="G227" s="3">
        <v>1</v>
      </c>
      <c r="H227" s="3">
        <v>1.2</v>
      </c>
      <c r="I227" s="3">
        <v>1.2</v>
      </c>
      <c r="J227" s="3">
        <v>2.7201</v>
      </c>
      <c r="K227" s="3">
        <v>-2.7147999999999999</v>
      </c>
      <c r="L227" s="3">
        <v>0.121</v>
      </c>
      <c r="M227" s="3">
        <v>0.121</v>
      </c>
      <c r="N227" s="3">
        <v>6.51</v>
      </c>
      <c r="O227" s="3">
        <v>6.4850000000000003</v>
      </c>
      <c r="P227" s="3">
        <v>0.39500000000000002</v>
      </c>
      <c r="Q227" s="3">
        <v>-0.39400000000000002</v>
      </c>
      <c r="S227" s="1">
        <f t="shared" si="3"/>
        <v>6.0868356625000009E-2</v>
      </c>
    </row>
    <row r="228" spans="1:19" ht="39" x14ac:dyDescent="0.25">
      <c r="A228" s="4"/>
      <c r="B228" s="4" t="s">
        <v>260</v>
      </c>
      <c r="C228" s="5">
        <v>18</v>
      </c>
      <c r="D228" s="3">
        <v>0.05</v>
      </c>
      <c r="E228" s="3">
        <v>0.05</v>
      </c>
      <c r="F228" s="3">
        <v>1</v>
      </c>
      <c r="G228" s="3">
        <v>1</v>
      </c>
      <c r="H228" s="3">
        <v>1.2</v>
      </c>
      <c r="I228" s="3">
        <v>1.2</v>
      </c>
      <c r="J228" s="3">
        <v>2.6200999999999999</v>
      </c>
      <c r="K228" s="3">
        <v>-2.6150000000000002</v>
      </c>
      <c r="L228" s="3">
        <v>0.13100000000000001</v>
      </c>
      <c r="M228" s="3">
        <v>0.13</v>
      </c>
      <c r="N228" s="3">
        <v>6.0439999999999996</v>
      </c>
      <c r="O228" s="3">
        <v>6.0209999999999999</v>
      </c>
      <c r="P228" s="3">
        <v>0.38</v>
      </c>
      <c r="Q228" s="3">
        <v>-0.379</v>
      </c>
      <c r="S228" s="1">
        <f t="shared" si="3"/>
        <v>7.0685833500000003E-2</v>
      </c>
    </row>
    <row r="229" spans="1:19" ht="51.75" x14ac:dyDescent="0.25">
      <c r="A229" s="4"/>
      <c r="B229" s="4" t="s">
        <v>246</v>
      </c>
      <c r="C229" s="5">
        <v>26</v>
      </c>
      <c r="D229" s="3">
        <v>0.05</v>
      </c>
      <c r="E229" s="3">
        <v>0.05</v>
      </c>
      <c r="F229" s="3">
        <v>1</v>
      </c>
      <c r="G229" s="3">
        <v>1</v>
      </c>
      <c r="H229" s="3">
        <v>1.2</v>
      </c>
      <c r="I229" s="3">
        <v>1.2</v>
      </c>
      <c r="J229" s="3">
        <v>2.3201000000000001</v>
      </c>
      <c r="K229" s="3">
        <v>-2.3155000000000001</v>
      </c>
      <c r="L229" s="3">
        <v>0.14799999999999999</v>
      </c>
      <c r="M229" s="3">
        <v>0.14799999999999999</v>
      </c>
      <c r="N229" s="3">
        <v>4.7489999999999997</v>
      </c>
      <c r="O229" s="3">
        <v>4.7309999999999999</v>
      </c>
      <c r="P229" s="3">
        <v>0.33700000000000002</v>
      </c>
      <c r="Q229" s="3">
        <v>-0.33600000000000002</v>
      </c>
      <c r="S229" s="1">
        <f t="shared" si="3"/>
        <v>0.10210175950000001</v>
      </c>
    </row>
    <row r="230" spans="1:19" ht="39" x14ac:dyDescent="0.25">
      <c r="A230" s="4"/>
      <c r="B230" s="4" t="s">
        <v>279</v>
      </c>
      <c r="C230" s="5">
        <v>8.5</v>
      </c>
      <c r="D230" s="3">
        <v>0.05</v>
      </c>
      <c r="E230" s="3">
        <v>0.05</v>
      </c>
      <c r="F230" s="3">
        <v>1</v>
      </c>
      <c r="G230" s="3">
        <v>1</v>
      </c>
      <c r="H230" s="3">
        <v>1.2</v>
      </c>
      <c r="I230" s="3">
        <v>1.2</v>
      </c>
      <c r="J230" s="3">
        <v>2.2519999999999998</v>
      </c>
      <c r="K230" s="3">
        <v>-2.2477</v>
      </c>
      <c r="L230" s="3">
        <v>4.5999999999999999E-2</v>
      </c>
      <c r="M230" s="3">
        <v>4.4999999999999998E-2</v>
      </c>
      <c r="N230" s="3">
        <v>4.4770000000000003</v>
      </c>
      <c r="O230" s="3">
        <v>4.46</v>
      </c>
      <c r="P230" s="3">
        <v>0.32700000000000001</v>
      </c>
      <c r="Q230" s="3">
        <v>-0.32600000000000001</v>
      </c>
      <c r="S230" s="1">
        <f t="shared" si="3"/>
        <v>3.3379421375000003E-2</v>
      </c>
    </row>
    <row r="231" spans="1:19" ht="51.75" x14ac:dyDescent="0.25">
      <c r="A231" s="4"/>
      <c r="B231" s="4" t="s">
        <v>286</v>
      </c>
      <c r="C231" s="5">
        <v>7.42</v>
      </c>
      <c r="D231" s="3">
        <v>0.05</v>
      </c>
      <c r="E231" s="3">
        <v>0.05</v>
      </c>
      <c r="F231" s="3">
        <v>1</v>
      </c>
      <c r="G231" s="3">
        <v>1</v>
      </c>
      <c r="H231" s="3">
        <v>1.2</v>
      </c>
      <c r="I231" s="3">
        <v>1.2</v>
      </c>
      <c r="J231" s="3">
        <v>2.1924000000000001</v>
      </c>
      <c r="K231" s="3">
        <v>-2.1882999999999999</v>
      </c>
      <c r="L231" s="3">
        <v>3.7999999999999999E-2</v>
      </c>
      <c r="M231" s="3">
        <v>3.7999999999999999E-2</v>
      </c>
      <c r="N231" s="3">
        <v>4.2450000000000001</v>
      </c>
      <c r="O231" s="3">
        <v>4.2290000000000001</v>
      </c>
      <c r="P231" s="3">
        <v>0.318</v>
      </c>
      <c r="Q231" s="3">
        <v>-0.318</v>
      </c>
      <c r="S231" s="1">
        <f t="shared" si="3"/>
        <v>2.9138271365000003E-2</v>
      </c>
    </row>
    <row r="232" spans="1:19" ht="39" x14ac:dyDescent="0.25">
      <c r="A232" s="4"/>
      <c r="B232" s="4" t="s">
        <v>285</v>
      </c>
      <c r="C232" s="5">
        <v>8</v>
      </c>
      <c r="D232" s="3">
        <v>0.05</v>
      </c>
      <c r="E232" s="3">
        <v>0.05</v>
      </c>
      <c r="F232" s="3">
        <v>1</v>
      </c>
      <c r="G232" s="3">
        <v>1</v>
      </c>
      <c r="H232" s="3">
        <v>1.2</v>
      </c>
      <c r="I232" s="3">
        <v>1.2</v>
      </c>
      <c r="J232" s="3">
        <v>2.1911999999999998</v>
      </c>
      <c r="K232" s="3">
        <v>-2.1871</v>
      </c>
      <c r="L232" s="3">
        <v>4.1000000000000002E-2</v>
      </c>
      <c r="M232" s="3">
        <v>4.1000000000000002E-2</v>
      </c>
      <c r="N232" s="3">
        <v>4.2409999999999997</v>
      </c>
      <c r="O232" s="3">
        <v>4.2249999999999996</v>
      </c>
      <c r="P232" s="3">
        <v>0.318</v>
      </c>
      <c r="Q232" s="3">
        <v>-0.317</v>
      </c>
      <c r="S232" s="1">
        <f t="shared" si="3"/>
        <v>3.1415926000000004E-2</v>
      </c>
    </row>
    <row r="233" spans="1:19" ht="39" x14ac:dyDescent="0.25">
      <c r="A233" s="4"/>
      <c r="B233" s="4" t="s">
        <v>282</v>
      </c>
      <c r="C233" s="5">
        <v>7.16</v>
      </c>
      <c r="D233" s="3">
        <v>0.05</v>
      </c>
      <c r="E233" s="3">
        <v>0.05</v>
      </c>
      <c r="F233" s="3">
        <v>1</v>
      </c>
      <c r="G233" s="3">
        <v>1</v>
      </c>
      <c r="H233" s="3">
        <v>1.2</v>
      </c>
      <c r="I233" s="3">
        <v>1.2</v>
      </c>
      <c r="J233" s="3">
        <v>2.1856</v>
      </c>
      <c r="K233" s="3">
        <v>-2.1815000000000002</v>
      </c>
      <c r="L233" s="3">
        <v>3.5999999999999997E-2</v>
      </c>
      <c r="M233" s="3">
        <v>3.5999999999999997E-2</v>
      </c>
      <c r="N233" s="3">
        <v>4.2190000000000003</v>
      </c>
      <c r="O233" s="3">
        <v>4.2030000000000003</v>
      </c>
      <c r="P233" s="3">
        <v>0.317</v>
      </c>
      <c r="Q233" s="3">
        <v>-0.317</v>
      </c>
      <c r="S233" s="1">
        <f t="shared" si="3"/>
        <v>2.8117253770000003E-2</v>
      </c>
    </row>
    <row r="234" spans="1:19" ht="51.75" x14ac:dyDescent="0.25">
      <c r="A234" s="4"/>
      <c r="B234" s="4" t="s">
        <v>221</v>
      </c>
      <c r="C234" s="5">
        <v>27.8</v>
      </c>
      <c r="D234" s="3">
        <v>7.0000000000000007E-2</v>
      </c>
      <c r="E234" s="3">
        <v>7.0000000000000007E-2</v>
      </c>
      <c r="F234" s="3">
        <v>1</v>
      </c>
      <c r="G234" s="3">
        <v>1</v>
      </c>
      <c r="H234" s="3">
        <v>1.2</v>
      </c>
      <c r="I234" s="3">
        <v>1.2</v>
      </c>
      <c r="J234" s="3">
        <v>1.9123000000000001</v>
      </c>
      <c r="K234" s="3">
        <v>-1.9081999999999999</v>
      </c>
      <c r="L234" s="3">
        <v>1.9E-2</v>
      </c>
      <c r="M234" s="3">
        <v>1.9E-2</v>
      </c>
      <c r="N234" s="3">
        <v>0.56499999999999995</v>
      </c>
      <c r="O234" s="3">
        <v>0.56299999999999994</v>
      </c>
      <c r="P234" s="3">
        <v>0.14199999999999999</v>
      </c>
      <c r="Q234" s="3">
        <v>-0.14099999999999999</v>
      </c>
      <c r="S234" s="1">
        <f t="shared" si="3"/>
        <v>0.21397387198600004</v>
      </c>
    </row>
    <row r="235" spans="1:19" ht="51.75" x14ac:dyDescent="0.25">
      <c r="A235" s="4"/>
      <c r="B235" s="4" t="s">
        <v>245</v>
      </c>
      <c r="C235" s="5">
        <v>35</v>
      </c>
      <c r="D235" s="3">
        <v>0.05</v>
      </c>
      <c r="E235" s="3">
        <v>0.05</v>
      </c>
      <c r="F235" s="3">
        <v>1</v>
      </c>
      <c r="G235" s="3">
        <v>1</v>
      </c>
      <c r="H235" s="3">
        <v>1.2</v>
      </c>
      <c r="I235" s="3">
        <v>1.2</v>
      </c>
      <c r="J235" s="3">
        <v>1.6002000000000001</v>
      </c>
      <c r="K235" s="3">
        <v>-1.5968</v>
      </c>
      <c r="L235" s="3">
        <v>9.6000000000000002E-2</v>
      </c>
      <c r="M235" s="3">
        <v>9.5000000000000001E-2</v>
      </c>
      <c r="N235" s="3">
        <v>2.2770000000000001</v>
      </c>
      <c r="O235" s="3">
        <v>2.2679999999999998</v>
      </c>
      <c r="P235" s="3">
        <v>0.23200000000000001</v>
      </c>
      <c r="Q235" s="3">
        <v>-0.23200000000000001</v>
      </c>
      <c r="S235" s="1">
        <f t="shared" si="3"/>
        <v>0.13744467625000001</v>
      </c>
    </row>
    <row r="236" spans="1:19" x14ac:dyDescent="0.25">
      <c r="A236" s="4"/>
      <c r="B236" s="4"/>
      <c r="C236" s="5">
        <v>11</v>
      </c>
      <c r="D236" s="3">
        <v>0.05</v>
      </c>
      <c r="E236" s="3">
        <v>0.05</v>
      </c>
      <c r="F236" s="3">
        <v>1</v>
      </c>
      <c r="G236" s="3">
        <v>1</v>
      </c>
      <c r="H236" s="3">
        <v>1.2</v>
      </c>
      <c r="I236" s="3">
        <v>1.2</v>
      </c>
      <c r="J236" s="3">
        <v>1.4941</v>
      </c>
      <c r="K236" s="3">
        <v>-1.4911000000000001</v>
      </c>
      <c r="L236" s="3">
        <v>2.5999999999999999E-2</v>
      </c>
      <c r="M236" s="3">
        <v>2.5999999999999999E-2</v>
      </c>
      <c r="N236" s="3">
        <v>1.9890000000000001</v>
      </c>
      <c r="O236" s="3">
        <v>1.9810000000000001</v>
      </c>
      <c r="P236" s="3">
        <v>0.217</v>
      </c>
      <c r="Q236" s="3">
        <v>-0.216</v>
      </c>
      <c r="S236" s="1">
        <f t="shared" si="3"/>
        <v>4.3196898250000004E-2</v>
      </c>
    </row>
    <row r="237" spans="1:19" ht="39" x14ac:dyDescent="0.25">
      <c r="A237" s="4"/>
      <c r="B237" s="4" t="s">
        <v>194</v>
      </c>
      <c r="C237" s="5">
        <v>3</v>
      </c>
      <c r="D237" s="3">
        <v>0.05</v>
      </c>
      <c r="E237" s="3">
        <v>0.05</v>
      </c>
      <c r="F237" s="3">
        <v>1</v>
      </c>
      <c r="G237" s="3">
        <v>1</v>
      </c>
      <c r="H237" s="3">
        <v>1.2</v>
      </c>
      <c r="I237" s="3">
        <v>1.2</v>
      </c>
      <c r="J237" s="3">
        <v>1.494</v>
      </c>
      <c r="K237" s="3">
        <v>-1.4912000000000001</v>
      </c>
      <c r="L237" s="3">
        <v>7.0000000000000001E-3</v>
      </c>
      <c r="M237" s="3">
        <v>7.0000000000000001E-3</v>
      </c>
      <c r="N237" s="3">
        <v>1.9890000000000001</v>
      </c>
      <c r="O237" s="3">
        <v>1.982</v>
      </c>
      <c r="P237" s="3">
        <v>0.217</v>
      </c>
      <c r="Q237" s="3">
        <v>-0.216</v>
      </c>
      <c r="S237" s="1">
        <f t="shared" si="3"/>
        <v>1.1780972250000001E-2</v>
      </c>
    </row>
    <row r="238" spans="1:19" ht="39" x14ac:dyDescent="0.25">
      <c r="A238" s="4"/>
      <c r="B238" s="4" t="s">
        <v>277</v>
      </c>
      <c r="C238" s="5">
        <v>12.08</v>
      </c>
      <c r="D238" s="3">
        <v>0.05</v>
      </c>
      <c r="E238" s="3">
        <v>0.05</v>
      </c>
      <c r="F238" s="3">
        <v>1</v>
      </c>
      <c r="G238" s="3">
        <v>1</v>
      </c>
      <c r="H238" s="3">
        <v>1.2</v>
      </c>
      <c r="I238" s="3">
        <v>1.2</v>
      </c>
      <c r="J238" s="3">
        <v>1.2501</v>
      </c>
      <c r="K238" s="3">
        <v>-1.2476</v>
      </c>
      <c r="L238" s="3">
        <v>0.02</v>
      </c>
      <c r="M238" s="3">
        <v>0.02</v>
      </c>
      <c r="N238" s="3">
        <v>1.4</v>
      </c>
      <c r="O238" s="3">
        <v>1.3939999999999999</v>
      </c>
      <c r="P238" s="3">
        <v>0.18099999999999999</v>
      </c>
      <c r="Q238" s="3">
        <v>-0.18099999999999999</v>
      </c>
      <c r="S238" s="1">
        <f t="shared" si="3"/>
        <v>4.7438048260000004E-2</v>
      </c>
    </row>
    <row r="239" spans="1:19" x14ac:dyDescent="0.25">
      <c r="A239" s="4"/>
      <c r="B239" s="4" t="s">
        <v>244</v>
      </c>
      <c r="C239" s="5">
        <v>11</v>
      </c>
      <c r="D239" s="3">
        <v>0.05</v>
      </c>
      <c r="E239" s="3">
        <v>0.05</v>
      </c>
      <c r="F239" s="3">
        <v>1</v>
      </c>
      <c r="G239" s="3">
        <v>1</v>
      </c>
      <c r="H239" s="3">
        <v>1.2</v>
      </c>
      <c r="I239" s="3">
        <v>1.2</v>
      </c>
      <c r="J239" s="3">
        <v>1.0721000000000001</v>
      </c>
      <c r="K239" s="3">
        <v>-1.0699000000000001</v>
      </c>
      <c r="L239" s="3">
        <v>1.4E-2</v>
      </c>
      <c r="M239" s="3">
        <v>1.4E-2</v>
      </c>
      <c r="N239" s="3">
        <v>1.0349999999999999</v>
      </c>
      <c r="O239" s="3">
        <v>1.0309999999999999</v>
      </c>
      <c r="P239" s="3">
        <v>0.156</v>
      </c>
      <c r="Q239" s="3">
        <v>-0.155</v>
      </c>
      <c r="S239" s="1">
        <f t="shared" si="3"/>
        <v>4.3196898250000004E-2</v>
      </c>
    </row>
    <row r="240" spans="1:19" ht="39" x14ac:dyDescent="0.25">
      <c r="A240" s="4"/>
      <c r="B240" s="4" t="s">
        <v>270</v>
      </c>
      <c r="C240" s="5">
        <v>5.71</v>
      </c>
      <c r="D240" s="3">
        <v>0.05</v>
      </c>
      <c r="E240" s="3">
        <v>0.05</v>
      </c>
      <c r="F240" s="3">
        <v>1</v>
      </c>
      <c r="G240" s="3">
        <v>1</v>
      </c>
      <c r="H240" s="3">
        <v>1.2</v>
      </c>
      <c r="I240" s="3">
        <v>1.2</v>
      </c>
      <c r="J240" s="3">
        <v>0.74239999999999995</v>
      </c>
      <c r="K240" s="3">
        <v>-0.74099999999999999</v>
      </c>
      <c r="L240" s="3">
        <v>3.0000000000000001E-3</v>
      </c>
      <c r="M240" s="3">
        <v>3.0000000000000001E-3</v>
      </c>
      <c r="N240" s="3">
        <v>0.504</v>
      </c>
      <c r="O240" s="3">
        <v>0.502</v>
      </c>
      <c r="P240" s="3">
        <v>0.108</v>
      </c>
      <c r="Q240" s="3">
        <v>-0.108</v>
      </c>
      <c r="S240" s="1">
        <f t="shared" si="3"/>
        <v>2.2423117182500004E-2</v>
      </c>
    </row>
    <row r="241" spans="1:19" ht="39" x14ac:dyDescent="0.25">
      <c r="A241" s="4" t="s">
        <v>59</v>
      </c>
      <c r="B241" s="4" t="s">
        <v>60</v>
      </c>
      <c r="C241" s="5">
        <v>29</v>
      </c>
      <c r="D241" s="3">
        <v>3.2000000000000001E-2</v>
      </c>
      <c r="E241" s="3">
        <v>3.2000000000000001E-2</v>
      </c>
      <c r="F241" s="3">
        <v>1</v>
      </c>
      <c r="G241" s="3">
        <v>1</v>
      </c>
      <c r="H241" s="3">
        <v>1.2</v>
      </c>
      <c r="I241" s="3">
        <v>1.2</v>
      </c>
      <c r="J241" s="3">
        <v>0.2361</v>
      </c>
      <c r="K241" s="3">
        <v>-0.23549999999999999</v>
      </c>
      <c r="L241" s="3">
        <v>1.9E-2</v>
      </c>
      <c r="M241" s="3">
        <v>1.9E-2</v>
      </c>
      <c r="N241" s="3">
        <v>0.53800000000000003</v>
      </c>
      <c r="O241" s="3">
        <v>0.53600000000000003</v>
      </c>
      <c r="P241" s="3">
        <v>8.4000000000000005E-2</v>
      </c>
      <c r="Q241" s="3">
        <v>-8.3000000000000004E-2</v>
      </c>
      <c r="S241" s="1">
        <f t="shared" si="3"/>
        <v>4.6646366924800002E-2</v>
      </c>
    </row>
    <row r="242" spans="1:19" ht="51.75" x14ac:dyDescent="0.25">
      <c r="A242" s="4" t="s">
        <v>25</v>
      </c>
      <c r="B242" s="4" t="s">
        <v>41</v>
      </c>
      <c r="C242" s="5">
        <v>5.26</v>
      </c>
      <c r="D242" s="3">
        <v>0.05</v>
      </c>
      <c r="E242" s="3">
        <v>0.05</v>
      </c>
      <c r="F242" s="3">
        <v>1</v>
      </c>
      <c r="G242" s="3">
        <v>1</v>
      </c>
      <c r="H242" s="3">
        <v>1.2</v>
      </c>
      <c r="I242" s="3">
        <v>1.2</v>
      </c>
      <c r="J242" s="3">
        <v>0.14799999999999999</v>
      </c>
      <c r="K242" s="3">
        <v>-0.1477</v>
      </c>
      <c r="L242" s="3">
        <v>0</v>
      </c>
      <c r="M242" s="3">
        <v>0</v>
      </c>
      <c r="N242" s="3">
        <v>1.6E-2</v>
      </c>
      <c r="O242" s="3">
        <v>1.6E-2</v>
      </c>
      <c r="P242" s="3">
        <v>2.1000000000000001E-2</v>
      </c>
      <c r="Q242" s="3">
        <v>-2.1000000000000001E-2</v>
      </c>
      <c r="S242" s="1">
        <f t="shared" si="3"/>
        <v>2.0655971345000003E-2</v>
      </c>
    </row>
    <row r="243" spans="1:19" x14ac:dyDescent="0.25">
      <c r="A243" s="4" t="s">
        <v>71</v>
      </c>
      <c r="B243" s="4" t="s">
        <v>22</v>
      </c>
      <c r="C243" s="5">
        <v>69</v>
      </c>
      <c r="D243" s="3">
        <v>0.25</v>
      </c>
      <c r="E243" s="3">
        <v>0.25</v>
      </c>
      <c r="F243" s="3">
        <v>1</v>
      </c>
      <c r="G243" s="3">
        <v>1</v>
      </c>
      <c r="H243" s="3">
        <v>1.2</v>
      </c>
      <c r="I243" s="3">
        <v>1.2</v>
      </c>
      <c r="J243" s="3">
        <v>6.2100000000000002E-2</v>
      </c>
      <c r="K243" s="3">
        <v>-2.5899999999999999E-2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S243" s="1">
        <f t="shared" si="3"/>
        <v>6.7740590437500003</v>
      </c>
    </row>
    <row r="244" spans="1:19" x14ac:dyDescent="0.25">
      <c r="A244" s="4" t="s">
        <v>22</v>
      </c>
      <c r="B244" s="4" t="s">
        <v>23</v>
      </c>
      <c r="C244" s="5">
        <v>53.3</v>
      </c>
      <c r="D244" s="3">
        <v>0.25</v>
      </c>
      <c r="E244" s="3">
        <v>0.25</v>
      </c>
      <c r="F244" s="3">
        <v>1</v>
      </c>
      <c r="G244" s="3">
        <v>1</v>
      </c>
      <c r="H244" s="3">
        <v>1.2</v>
      </c>
      <c r="I244" s="3">
        <v>1.2</v>
      </c>
      <c r="J244" s="3">
        <v>5.3800000000000001E-2</v>
      </c>
      <c r="K244" s="3">
        <v>-3.4099999999999998E-2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  <c r="Q244" s="3">
        <v>0</v>
      </c>
      <c r="S244" s="1">
        <f t="shared" si="3"/>
        <v>5.2327151743749996</v>
      </c>
    </row>
    <row r="245" spans="1:19" x14ac:dyDescent="0.25">
      <c r="A245" s="4"/>
      <c r="B245" s="4" t="s">
        <v>25</v>
      </c>
      <c r="C245" s="5">
        <v>25</v>
      </c>
      <c r="D245" s="3">
        <v>0.25</v>
      </c>
      <c r="E245" s="3">
        <v>0.25</v>
      </c>
      <c r="F245" s="3">
        <v>1</v>
      </c>
      <c r="G245" s="3">
        <v>1</v>
      </c>
      <c r="H245" s="3">
        <v>1.2</v>
      </c>
      <c r="I245" s="3">
        <v>1.2</v>
      </c>
      <c r="J245" s="3">
        <v>4.7100000000000003E-2</v>
      </c>
      <c r="K245" s="3">
        <v>-4.0800000000000003E-2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  <c r="Q245" s="3">
        <v>0</v>
      </c>
      <c r="S245" s="1">
        <f t="shared" si="3"/>
        <v>2.4543692187500001</v>
      </c>
    </row>
    <row r="246" spans="1:19" x14ac:dyDescent="0.25">
      <c r="A246" s="4" t="s">
        <v>25</v>
      </c>
      <c r="B246" s="4" t="s">
        <v>26</v>
      </c>
      <c r="C246" s="5">
        <v>24.02</v>
      </c>
      <c r="D246" s="3">
        <v>0.05</v>
      </c>
      <c r="E246" s="3">
        <v>0.05</v>
      </c>
      <c r="F246" s="3">
        <v>1</v>
      </c>
      <c r="G246" s="3">
        <v>1</v>
      </c>
      <c r="H246" s="3">
        <v>1.2</v>
      </c>
      <c r="I246" s="3">
        <v>1.2</v>
      </c>
      <c r="J246" s="3">
        <v>4.41E-2</v>
      </c>
      <c r="K246" s="3">
        <v>-4.3799999999999999E-2</v>
      </c>
      <c r="L246" s="3">
        <v>0</v>
      </c>
      <c r="M246" s="3">
        <v>0</v>
      </c>
      <c r="N246" s="3">
        <v>3.0000000000000001E-3</v>
      </c>
      <c r="O246" s="3">
        <v>3.0000000000000001E-3</v>
      </c>
      <c r="P246" s="3">
        <v>6.0000000000000001E-3</v>
      </c>
      <c r="Q246" s="3">
        <v>-6.0000000000000001E-3</v>
      </c>
      <c r="S246" s="1">
        <f t="shared" si="3"/>
        <v>9.4326317815000005E-2</v>
      </c>
    </row>
    <row r="247" spans="1:19" ht="39" x14ac:dyDescent="0.25">
      <c r="A247" s="4" t="s">
        <v>97</v>
      </c>
      <c r="B247" s="4" t="s">
        <v>103</v>
      </c>
      <c r="C247" s="5">
        <v>33</v>
      </c>
      <c r="D247" s="3">
        <v>0.08</v>
      </c>
      <c r="E247" s="3">
        <v>0.08</v>
      </c>
      <c r="F247" s="3">
        <v>1</v>
      </c>
      <c r="G247" s="3">
        <v>1</v>
      </c>
      <c r="H247" s="3">
        <v>1.2</v>
      </c>
      <c r="I247" s="3">
        <v>1.2</v>
      </c>
      <c r="J247" s="3">
        <v>4.0000000000000002E-4</v>
      </c>
      <c r="K247" s="3">
        <v>4.0000000000000002E-4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  <c r="S247" s="1">
        <f t="shared" si="3"/>
        <v>0.33175217856000006</v>
      </c>
    </row>
    <row r="248" spans="1:19" ht="26.25" x14ac:dyDescent="0.25">
      <c r="A248" s="4" t="s">
        <v>23</v>
      </c>
      <c r="B248" s="4" t="s">
        <v>24</v>
      </c>
      <c r="C248" s="5">
        <v>25.78</v>
      </c>
      <c r="D248" s="3">
        <v>0.08</v>
      </c>
      <c r="E248" s="3">
        <v>0.08</v>
      </c>
      <c r="F248" s="3">
        <v>1</v>
      </c>
      <c r="G248" s="3">
        <v>1</v>
      </c>
      <c r="H248" s="3">
        <v>1.2</v>
      </c>
      <c r="I248" s="3">
        <v>1.2</v>
      </c>
      <c r="J248" s="3">
        <v>2.9999999999999997E-4</v>
      </c>
      <c r="K248" s="3">
        <v>2.9999999999999997E-4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S248" s="1">
        <f t="shared" si="3"/>
        <v>0.25916882312960005</v>
      </c>
    </row>
    <row r="249" spans="1:19" ht="51.75" x14ac:dyDescent="0.25">
      <c r="A249" s="4"/>
      <c r="B249" s="4" t="s">
        <v>222</v>
      </c>
      <c r="C249" s="5">
        <v>26.79</v>
      </c>
      <c r="D249" s="3">
        <v>0.08</v>
      </c>
      <c r="E249" s="3">
        <v>0.08</v>
      </c>
      <c r="F249" s="3">
        <v>1</v>
      </c>
      <c r="G249" s="3">
        <v>1</v>
      </c>
      <c r="H249" s="3">
        <v>1.2</v>
      </c>
      <c r="I249" s="3">
        <v>1.2</v>
      </c>
      <c r="J249" s="3">
        <v>2.9999999999999997E-4</v>
      </c>
      <c r="K249" s="3">
        <v>2.9999999999999997E-4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">
        <v>0</v>
      </c>
      <c r="S249" s="1">
        <f t="shared" si="3"/>
        <v>0.26932245041280001</v>
      </c>
    </row>
    <row r="250" spans="1:19" ht="26.25" x14ac:dyDescent="0.25">
      <c r="A250" s="4"/>
      <c r="B250" s="4" t="s">
        <v>230</v>
      </c>
      <c r="C250" s="5">
        <v>57</v>
      </c>
      <c r="D250" s="3">
        <v>0.05</v>
      </c>
      <c r="E250" s="3">
        <v>0.05</v>
      </c>
      <c r="F250" s="3">
        <v>1</v>
      </c>
      <c r="G250" s="3">
        <v>1</v>
      </c>
      <c r="H250" s="3">
        <v>1.2</v>
      </c>
      <c r="I250" s="3">
        <v>1.2</v>
      </c>
      <c r="J250" s="3">
        <v>2.9999999999999997E-4</v>
      </c>
      <c r="K250" s="3">
        <v>2.9999999999999997E-4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S250" s="1">
        <f t="shared" si="3"/>
        <v>0.22383847275000002</v>
      </c>
    </row>
    <row r="251" spans="1:19" x14ac:dyDescent="0.25">
      <c r="A251" s="4"/>
      <c r="B251" s="4"/>
      <c r="C251" s="5">
        <v>53</v>
      </c>
      <c r="D251" s="3">
        <v>0.05</v>
      </c>
      <c r="E251" s="3">
        <v>0.05</v>
      </c>
      <c r="F251" s="3">
        <v>1</v>
      </c>
      <c r="G251" s="3">
        <v>1</v>
      </c>
      <c r="H251" s="3">
        <v>1.2</v>
      </c>
      <c r="I251" s="3">
        <v>1.2</v>
      </c>
      <c r="J251" s="3">
        <v>2.9999999999999997E-4</v>
      </c>
      <c r="K251" s="3">
        <v>2.9999999999999997E-4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  <c r="Q251" s="3">
        <v>0</v>
      </c>
      <c r="S251" s="1">
        <f t="shared" si="3"/>
        <v>0.20813050975000003</v>
      </c>
    </row>
    <row r="252" spans="1:19" ht="51.75" x14ac:dyDescent="0.25">
      <c r="A252" s="4"/>
      <c r="B252" s="4" t="s">
        <v>242</v>
      </c>
      <c r="C252" s="5">
        <v>11</v>
      </c>
      <c r="D252" s="3">
        <v>0.08</v>
      </c>
      <c r="E252" s="3">
        <v>0.08</v>
      </c>
      <c r="F252" s="3">
        <v>1</v>
      </c>
      <c r="G252" s="3">
        <v>1</v>
      </c>
      <c r="H252" s="3">
        <v>1.2</v>
      </c>
      <c r="I252" s="3">
        <v>1.2</v>
      </c>
      <c r="J252" s="3">
        <v>1E-4</v>
      </c>
      <c r="K252" s="3">
        <v>1E-4</v>
      </c>
      <c r="L252" s="3">
        <v>0</v>
      </c>
      <c r="M252" s="3">
        <v>0</v>
      </c>
      <c r="N252" s="3">
        <v>0</v>
      </c>
      <c r="O252" s="3">
        <v>0</v>
      </c>
      <c r="P252" s="3">
        <v>0</v>
      </c>
      <c r="Q252" s="3">
        <v>0</v>
      </c>
      <c r="S252" s="1">
        <f t="shared" si="3"/>
        <v>0.11058405952000001</v>
      </c>
    </row>
    <row r="253" spans="1:19" ht="51.75" x14ac:dyDescent="0.25">
      <c r="A253" s="4"/>
      <c r="B253" s="4" t="s">
        <v>133</v>
      </c>
      <c r="C253" s="5">
        <v>31</v>
      </c>
      <c r="D253" s="3">
        <v>0.05</v>
      </c>
      <c r="E253" s="3">
        <v>0.05</v>
      </c>
      <c r="F253" s="3">
        <v>1</v>
      </c>
      <c r="G253" s="3">
        <v>1</v>
      </c>
      <c r="H253" s="3">
        <v>1.2</v>
      </c>
      <c r="I253" s="3">
        <v>1.2</v>
      </c>
      <c r="J253" s="3">
        <v>1E-4</v>
      </c>
      <c r="K253" s="3">
        <v>1E-4</v>
      </c>
      <c r="L253" s="3">
        <v>0</v>
      </c>
      <c r="M253" s="3">
        <v>0</v>
      </c>
      <c r="N253" s="3">
        <v>0</v>
      </c>
      <c r="O253" s="3">
        <v>0</v>
      </c>
      <c r="P253" s="3">
        <v>0</v>
      </c>
      <c r="Q253" s="3">
        <v>0</v>
      </c>
      <c r="S253" s="1">
        <f t="shared" si="3"/>
        <v>0.12173671325000002</v>
      </c>
    </row>
    <row r="254" spans="1:19" x14ac:dyDescent="0.25">
      <c r="S254" s="1">
        <f>SUM(S2:S253)</f>
        <v>984.72205234050352</v>
      </c>
    </row>
    <row r="256" spans="1:19" x14ac:dyDescent="0.25">
      <c r="B256" s="1">
        <f>S254+ЦТП!S95</f>
        <v>1044.8331715960389</v>
      </c>
    </row>
  </sheetData>
  <autoFilter ref="C1:C600" xr:uid="{3A5909AB-1B49-480A-B612-D905FE7C51A3}"/>
  <sortState xmlns:xlrd2="http://schemas.microsoft.com/office/spreadsheetml/2017/richdata2" ref="A3:Q253">
    <sortCondition descending="1" ref="J2:J253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CAFB9-9FAE-48B5-A54D-FAB1E748CFF7}">
  <dimension ref="A1:S95"/>
  <sheetViews>
    <sheetView topLeftCell="A90" workbookViewId="0">
      <selection activeCell="S95" sqref="S95"/>
    </sheetView>
  </sheetViews>
  <sheetFormatPr defaultRowHeight="15" x14ac:dyDescent="0.25"/>
  <cols>
    <col min="1" max="2" width="9.140625" style="1"/>
    <col min="3" max="3" width="7.7109375" style="1" bestFit="1" customWidth="1"/>
    <col min="4" max="5" width="9" style="1" bestFit="1" customWidth="1"/>
    <col min="6" max="7" width="0" style="1" hidden="1" customWidth="1"/>
    <col min="8" max="9" width="8.5703125" style="1" hidden="1" customWidth="1"/>
    <col min="10" max="13" width="9" style="1" bestFit="1" customWidth="1"/>
    <col min="14" max="15" width="9.140625" style="1"/>
    <col min="16" max="16" width="8.85546875" style="1" bestFit="1" customWidth="1"/>
    <col min="17" max="17" width="8.5703125" style="1" bestFit="1" customWidth="1"/>
    <col min="18" max="18" width="9.140625" style="1"/>
    <col min="19" max="19" width="11.5703125" style="1" bestFit="1" customWidth="1"/>
    <col min="20" max="16384" width="9.140625" style="1"/>
  </cols>
  <sheetData>
    <row r="1" spans="1:19" ht="9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9" x14ac:dyDescent="0.25">
      <c r="A2" s="4"/>
      <c r="B2" s="4" t="s">
        <v>126</v>
      </c>
      <c r="C2" s="5">
        <v>55</v>
      </c>
      <c r="D2" s="3">
        <v>0.2</v>
      </c>
      <c r="E2" s="3">
        <v>0.1</v>
      </c>
      <c r="F2" s="3">
        <v>1</v>
      </c>
      <c r="G2" s="3">
        <v>1</v>
      </c>
      <c r="H2" s="3">
        <v>1.2</v>
      </c>
      <c r="I2" s="3">
        <v>1.2</v>
      </c>
      <c r="J2" s="3">
        <v>79.741799999999998</v>
      </c>
      <c r="K2" s="3">
        <v>-51.120100000000001</v>
      </c>
      <c r="L2" s="3">
        <v>0.253</v>
      </c>
      <c r="M2" s="3">
        <v>3.9369999999999998</v>
      </c>
      <c r="N2" s="3">
        <v>3.835</v>
      </c>
      <c r="O2" s="3">
        <v>59.654000000000003</v>
      </c>
      <c r="P2" s="3">
        <v>0.72299999999999998</v>
      </c>
      <c r="Q2" s="3">
        <v>-1.8540000000000001</v>
      </c>
      <c r="S2" s="1">
        <f>C2*(D2*D2*3.1415926/4+E2*E2*3.1415926/4)</f>
        <v>2.1598449125000005</v>
      </c>
    </row>
    <row r="3" spans="1:19" x14ac:dyDescent="0.25">
      <c r="A3" s="4" t="s">
        <v>126</v>
      </c>
      <c r="B3" s="4" t="s">
        <v>127</v>
      </c>
      <c r="C3" s="5">
        <v>61</v>
      </c>
      <c r="D3" s="3">
        <v>0.2</v>
      </c>
      <c r="E3" s="3">
        <v>0.1</v>
      </c>
      <c r="F3" s="3">
        <v>1</v>
      </c>
      <c r="G3" s="3">
        <v>1</v>
      </c>
      <c r="H3" s="3">
        <v>1.2</v>
      </c>
      <c r="I3" s="3">
        <v>1.2</v>
      </c>
      <c r="J3" s="3">
        <v>76.470399999999998</v>
      </c>
      <c r="K3" s="3">
        <v>-49.022799999999997</v>
      </c>
      <c r="L3" s="3">
        <v>0.25800000000000001</v>
      </c>
      <c r="M3" s="3">
        <v>4.016</v>
      </c>
      <c r="N3" s="3">
        <v>3.528</v>
      </c>
      <c r="O3" s="3">
        <v>54.868000000000002</v>
      </c>
      <c r="P3" s="3">
        <v>0.69299999999999995</v>
      </c>
      <c r="Q3" s="3">
        <v>-1.778</v>
      </c>
      <c r="S3" s="1">
        <f t="shared" ref="S3:S66" si="0">C3*(D3*D3*3.1415926/4+E3*E3*3.1415926/4)</f>
        <v>2.3954643575000003</v>
      </c>
    </row>
    <row r="4" spans="1:19" x14ac:dyDescent="0.25">
      <c r="A4" s="4" t="s">
        <v>127</v>
      </c>
      <c r="B4" s="4" t="s">
        <v>128</v>
      </c>
      <c r="C4" s="5">
        <v>37</v>
      </c>
      <c r="D4" s="3">
        <v>0.15</v>
      </c>
      <c r="E4" s="3">
        <v>0.1</v>
      </c>
      <c r="F4" s="3">
        <v>1</v>
      </c>
      <c r="G4" s="3">
        <v>1</v>
      </c>
      <c r="H4" s="3">
        <v>1.2</v>
      </c>
      <c r="I4" s="3">
        <v>1.2</v>
      </c>
      <c r="J4" s="3">
        <v>76.465599999999995</v>
      </c>
      <c r="K4" s="3">
        <v>-49.024000000000001</v>
      </c>
      <c r="L4" s="3">
        <v>0.70599999999999996</v>
      </c>
      <c r="M4" s="3">
        <v>2.4359999999999999</v>
      </c>
      <c r="N4" s="3">
        <v>15.91</v>
      </c>
      <c r="O4" s="3">
        <v>54.871000000000002</v>
      </c>
      <c r="P4" s="3">
        <v>1.2330000000000001</v>
      </c>
      <c r="Q4" s="3">
        <v>-1.778</v>
      </c>
      <c r="S4" s="1">
        <f t="shared" si="0"/>
        <v>0.944441275375</v>
      </c>
    </row>
    <row r="5" spans="1:19" x14ac:dyDescent="0.25">
      <c r="A5" s="4" t="s">
        <v>128</v>
      </c>
      <c r="B5" s="4"/>
      <c r="C5" s="5">
        <v>268</v>
      </c>
      <c r="D5" s="3">
        <v>0.15</v>
      </c>
      <c r="E5" s="3">
        <v>0.1</v>
      </c>
      <c r="F5" s="3">
        <v>1</v>
      </c>
      <c r="G5" s="3">
        <v>1</v>
      </c>
      <c r="H5" s="3">
        <v>1.2</v>
      </c>
      <c r="I5" s="3">
        <v>1.2</v>
      </c>
      <c r="J5" s="3">
        <v>51.706400000000002</v>
      </c>
      <c r="K5" s="3">
        <v>-33.136600000000001</v>
      </c>
      <c r="L5" s="3">
        <v>2.3460000000000001</v>
      </c>
      <c r="M5" s="3">
        <v>8.0760000000000005</v>
      </c>
      <c r="N5" s="3">
        <v>7.2930000000000001</v>
      </c>
      <c r="O5" s="3">
        <v>25.113</v>
      </c>
      <c r="P5" s="3">
        <v>0.83399999999999996</v>
      </c>
      <c r="Q5" s="3">
        <v>-1.202</v>
      </c>
      <c r="S5" s="1">
        <f t="shared" si="0"/>
        <v>6.8408178865</v>
      </c>
    </row>
    <row r="6" spans="1:19" ht="26.25" x14ac:dyDescent="0.25">
      <c r="A6" s="4"/>
      <c r="B6" s="4" t="s">
        <v>146</v>
      </c>
      <c r="C6" s="5">
        <v>10</v>
      </c>
      <c r="D6" s="3">
        <v>0.15</v>
      </c>
      <c r="E6" s="3">
        <v>0.1</v>
      </c>
      <c r="F6" s="3">
        <v>1</v>
      </c>
      <c r="G6" s="3">
        <v>1</v>
      </c>
      <c r="H6" s="3">
        <v>1.2</v>
      </c>
      <c r="I6" s="3">
        <v>1.2</v>
      </c>
      <c r="J6" s="3">
        <v>51.694800000000001</v>
      </c>
      <c r="K6" s="3">
        <v>-33.1417</v>
      </c>
      <c r="L6" s="3">
        <v>0.96199999999999997</v>
      </c>
      <c r="M6" s="3">
        <v>3.3159999999999998</v>
      </c>
      <c r="N6" s="3">
        <v>7.29</v>
      </c>
      <c r="O6" s="3">
        <v>25.120999999999999</v>
      </c>
      <c r="P6" s="3">
        <v>0.83299999999999996</v>
      </c>
      <c r="Q6" s="3">
        <v>-1.202</v>
      </c>
      <c r="S6" s="1">
        <f t="shared" si="0"/>
        <v>0.25525439875</v>
      </c>
    </row>
    <row r="7" spans="1:19" x14ac:dyDescent="0.25">
      <c r="A7" s="4"/>
      <c r="B7" s="4"/>
      <c r="C7" s="5">
        <v>112</v>
      </c>
      <c r="D7" s="3">
        <v>0.15</v>
      </c>
      <c r="E7" s="3">
        <v>0.1</v>
      </c>
      <c r="F7" s="3">
        <v>1</v>
      </c>
      <c r="G7" s="3">
        <v>1</v>
      </c>
      <c r="H7" s="3">
        <v>1.2</v>
      </c>
      <c r="I7" s="3">
        <v>1.2</v>
      </c>
      <c r="J7" s="3">
        <v>49.45</v>
      </c>
      <c r="K7" s="3">
        <v>-31.704599999999999</v>
      </c>
      <c r="L7" s="3">
        <v>0.89700000000000002</v>
      </c>
      <c r="M7" s="3">
        <v>3.0910000000000002</v>
      </c>
      <c r="N7" s="3">
        <v>6.673</v>
      </c>
      <c r="O7" s="3">
        <v>22.995000000000001</v>
      </c>
      <c r="P7" s="3">
        <v>0.79700000000000004</v>
      </c>
      <c r="Q7" s="3">
        <v>-1.1499999999999999</v>
      </c>
      <c r="S7" s="1">
        <f t="shared" si="0"/>
        <v>2.858849266</v>
      </c>
    </row>
    <row r="8" spans="1:19" x14ac:dyDescent="0.25">
      <c r="A8" s="4" t="s">
        <v>147</v>
      </c>
      <c r="B8" s="4" t="s">
        <v>148</v>
      </c>
      <c r="C8" s="5">
        <v>92.5</v>
      </c>
      <c r="D8" s="3">
        <v>0.15</v>
      </c>
      <c r="E8" s="3">
        <v>0.1</v>
      </c>
      <c r="F8" s="3">
        <v>1</v>
      </c>
      <c r="G8" s="3">
        <v>1</v>
      </c>
      <c r="H8" s="3">
        <v>1.2</v>
      </c>
      <c r="I8" s="3">
        <v>1.2</v>
      </c>
      <c r="J8" s="3">
        <v>46.085900000000002</v>
      </c>
      <c r="K8" s="3">
        <v>-29.5502</v>
      </c>
      <c r="L8" s="3">
        <v>0.64400000000000002</v>
      </c>
      <c r="M8" s="3">
        <v>2.218</v>
      </c>
      <c r="N8" s="3">
        <v>5.8</v>
      </c>
      <c r="O8" s="3">
        <v>19.984999999999999</v>
      </c>
      <c r="P8" s="3">
        <v>0.74299999999999999</v>
      </c>
      <c r="Q8" s="3">
        <v>-1.0720000000000001</v>
      </c>
      <c r="S8" s="1">
        <f t="shared" si="0"/>
        <v>2.3611031884375002</v>
      </c>
    </row>
    <row r="9" spans="1:19" x14ac:dyDescent="0.25">
      <c r="A9" s="4" t="s">
        <v>148</v>
      </c>
      <c r="B9" s="4"/>
      <c r="C9" s="5">
        <v>19</v>
      </c>
      <c r="D9" s="3">
        <v>0.15</v>
      </c>
      <c r="E9" s="3">
        <v>0.1</v>
      </c>
      <c r="F9" s="3">
        <v>1</v>
      </c>
      <c r="G9" s="3">
        <v>1</v>
      </c>
      <c r="H9" s="3">
        <v>1.2</v>
      </c>
      <c r="I9" s="3">
        <v>1.2</v>
      </c>
      <c r="J9" s="3">
        <v>43.048299999999998</v>
      </c>
      <c r="K9" s="3">
        <v>-27.603200000000001</v>
      </c>
      <c r="L9" s="3">
        <v>0.115</v>
      </c>
      <c r="M9" s="3">
        <v>0.39800000000000002</v>
      </c>
      <c r="N9" s="3">
        <v>5.0629999999999997</v>
      </c>
      <c r="O9" s="3">
        <v>17.445</v>
      </c>
      <c r="P9" s="3">
        <v>0.69399999999999995</v>
      </c>
      <c r="Q9" s="3">
        <v>-1.0009999999999999</v>
      </c>
      <c r="S9" s="1">
        <f t="shared" si="0"/>
        <v>0.484983357625</v>
      </c>
    </row>
    <row r="10" spans="1:19" x14ac:dyDescent="0.25">
      <c r="A10" s="4"/>
      <c r="B10" s="4" t="s">
        <v>149</v>
      </c>
      <c r="C10" s="5">
        <v>65</v>
      </c>
      <c r="D10" s="3">
        <v>0.15</v>
      </c>
      <c r="E10" s="3">
        <v>0.1</v>
      </c>
      <c r="F10" s="3">
        <v>1</v>
      </c>
      <c r="G10" s="3">
        <v>1</v>
      </c>
      <c r="H10" s="3">
        <v>1.2</v>
      </c>
      <c r="I10" s="3">
        <v>1.2</v>
      </c>
      <c r="J10" s="3">
        <v>43.047499999999999</v>
      </c>
      <c r="K10" s="3">
        <v>-27.6036</v>
      </c>
      <c r="L10" s="3">
        <v>0.39500000000000002</v>
      </c>
      <c r="M10" s="3">
        <v>1.361</v>
      </c>
      <c r="N10" s="3">
        <v>5.0629999999999997</v>
      </c>
      <c r="O10" s="3">
        <v>17.446000000000002</v>
      </c>
      <c r="P10" s="3">
        <v>0.69399999999999995</v>
      </c>
      <c r="Q10" s="3">
        <v>-1.0009999999999999</v>
      </c>
      <c r="S10" s="1">
        <f t="shared" si="0"/>
        <v>1.659153591875</v>
      </c>
    </row>
    <row r="11" spans="1:19" x14ac:dyDescent="0.25">
      <c r="A11" s="4"/>
      <c r="B11" s="4" t="s">
        <v>157</v>
      </c>
      <c r="C11" s="5">
        <v>131</v>
      </c>
      <c r="D11" s="3">
        <v>0.15</v>
      </c>
      <c r="E11" s="3">
        <v>0.1</v>
      </c>
      <c r="F11" s="3">
        <v>1</v>
      </c>
      <c r="G11" s="3">
        <v>1</v>
      </c>
      <c r="H11" s="3">
        <v>1.2</v>
      </c>
      <c r="I11" s="3">
        <v>1.2</v>
      </c>
      <c r="J11" s="3">
        <v>25.462800000000001</v>
      </c>
      <c r="K11" s="3">
        <v>-16.3202</v>
      </c>
      <c r="L11" s="3">
        <v>0.28000000000000003</v>
      </c>
      <c r="M11" s="3">
        <v>0.96299999999999997</v>
      </c>
      <c r="N11" s="3">
        <v>1.7829999999999999</v>
      </c>
      <c r="O11" s="3">
        <v>6.1260000000000003</v>
      </c>
      <c r="P11" s="3">
        <v>0.41099999999999998</v>
      </c>
      <c r="Q11" s="3">
        <v>-0.59199999999999997</v>
      </c>
      <c r="S11" s="1">
        <f t="shared" si="0"/>
        <v>3.343832623625</v>
      </c>
    </row>
    <row r="12" spans="1:19" x14ac:dyDescent="0.25">
      <c r="A12" s="4" t="s">
        <v>128</v>
      </c>
      <c r="B12" s="4"/>
      <c r="C12" s="5">
        <v>105</v>
      </c>
      <c r="D12" s="3">
        <v>0.15</v>
      </c>
      <c r="E12" s="3">
        <v>0.08</v>
      </c>
      <c r="F12" s="3">
        <v>1</v>
      </c>
      <c r="G12" s="3">
        <v>1</v>
      </c>
      <c r="H12" s="3">
        <v>1.2</v>
      </c>
      <c r="I12" s="3">
        <v>1.2</v>
      </c>
      <c r="J12" s="3">
        <v>24.7577</v>
      </c>
      <c r="K12" s="3">
        <v>-15.888199999999999</v>
      </c>
      <c r="L12" s="3">
        <v>0.21199999999999999</v>
      </c>
      <c r="M12" s="3">
        <v>2.3519999999999999</v>
      </c>
      <c r="N12" s="3">
        <v>1.6859999999999999</v>
      </c>
      <c r="O12" s="3">
        <v>18.664000000000001</v>
      </c>
      <c r="P12" s="3">
        <v>0.39900000000000002</v>
      </c>
      <c r="Q12" s="3">
        <v>-0.90100000000000002</v>
      </c>
      <c r="S12" s="1">
        <f t="shared" si="0"/>
        <v>2.3832906861750001</v>
      </c>
    </row>
    <row r="13" spans="1:19" x14ac:dyDescent="0.25">
      <c r="A13" s="4"/>
      <c r="B13" s="4"/>
      <c r="C13" s="5">
        <v>45</v>
      </c>
      <c r="D13" s="3">
        <v>0.15</v>
      </c>
      <c r="E13" s="3">
        <v>0.08</v>
      </c>
      <c r="F13" s="3">
        <v>1</v>
      </c>
      <c r="G13" s="3">
        <v>1</v>
      </c>
      <c r="H13" s="3">
        <v>1.2</v>
      </c>
      <c r="I13" s="3">
        <v>1.2</v>
      </c>
      <c r="J13" s="3">
        <v>24.7532</v>
      </c>
      <c r="K13" s="3">
        <v>-15.8894</v>
      </c>
      <c r="L13" s="3">
        <v>9.0999999999999998E-2</v>
      </c>
      <c r="M13" s="3">
        <v>1.008</v>
      </c>
      <c r="N13" s="3">
        <v>1.6850000000000001</v>
      </c>
      <c r="O13" s="3">
        <v>18.667000000000002</v>
      </c>
      <c r="P13" s="3">
        <v>0.39900000000000002</v>
      </c>
      <c r="Q13" s="3">
        <v>-0.90100000000000002</v>
      </c>
      <c r="S13" s="1">
        <f t="shared" si="0"/>
        <v>1.0214102940750001</v>
      </c>
    </row>
    <row r="14" spans="1:19" x14ac:dyDescent="0.25">
      <c r="A14" s="4" t="s">
        <v>157</v>
      </c>
      <c r="B14" s="4" t="s">
        <v>37</v>
      </c>
      <c r="C14" s="5">
        <v>49</v>
      </c>
      <c r="D14" s="3">
        <v>0.15</v>
      </c>
      <c r="E14" s="3">
        <v>0.1</v>
      </c>
      <c r="F14" s="3">
        <v>1</v>
      </c>
      <c r="G14" s="3">
        <v>1</v>
      </c>
      <c r="H14" s="3">
        <v>1.2</v>
      </c>
      <c r="I14" s="3">
        <v>1.2</v>
      </c>
      <c r="J14" s="3">
        <v>21.959499999999998</v>
      </c>
      <c r="K14" s="3">
        <v>-14.0792</v>
      </c>
      <c r="L14" s="3">
        <v>7.8E-2</v>
      </c>
      <c r="M14" s="3">
        <v>0.26900000000000002</v>
      </c>
      <c r="N14" s="3">
        <v>1.329</v>
      </c>
      <c r="O14" s="3">
        <v>4.5670000000000002</v>
      </c>
      <c r="P14" s="3">
        <v>0.35399999999999998</v>
      </c>
      <c r="Q14" s="3">
        <v>-0.51100000000000001</v>
      </c>
      <c r="S14" s="1">
        <f t="shared" si="0"/>
        <v>1.250746553875</v>
      </c>
    </row>
    <row r="15" spans="1:19" x14ac:dyDescent="0.25">
      <c r="A15" s="4" t="s">
        <v>37</v>
      </c>
      <c r="B15" s="4" t="s">
        <v>38</v>
      </c>
      <c r="C15" s="5">
        <v>82</v>
      </c>
      <c r="D15" s="3">
        <v>0.15</v>
      </c>
      <c r="E15" s="3">
        <v>0.1</v>
      </c>
      <c r="F15" s="3">
        <v>1</v>
      </c>
      <c r="G15" s="3">
        <v>1</v>
      </c>
      <c r="H15" s="3">
        <v>1.2</v>
      </c>
      <c r="I15" s="3">
        <v>1.2</v>
      </c>
      <c r="J15" s="3">
        <v>21.9574</v>
      </c>
      <c r="K15" s="3">
        <v>-14.0801</v>
      </c>
      <c r="L15" s="3">
        <v>0.13100000000000001</v>
      </c>
      <c r="M15" s="3">
        <v>0.44900000000000001</v>
      </c>
      <c r="N15" s="3">
        <v>1.329</v>
      </c>
      <c r="O15" s="3">
        <v>4.5670000000000002</v>
      </c>
      <c r="P15" s="3">
        <v>0.35399999999999998</v>
      </c>
      <c r="Q15" s="3">
        <v>-0.51100000000000001</v>
      </c>
      <c r="S15" s="1">
        <f t="shared" si="0"/>
        <v>2.09308606975</v>
      </c>
    </row>
    <row r="16" spans="1:19" x14ac:dyDescent="0.25">
      <c r="A16" s="4" t="s">
        <v>38</v>
      </c>
      <c r="B16" s="4"/>
      <c r="C16" s="5">
        <v>99</v>
      </c>
      <c r="D16" s="3">
        <v>0.15</v>
      </c>
      <c r="E16" s="3">
        <v>0.1</v>
      </c>
      <c r="F16" s="3">
        <v>1</v>
      </c>
      <c r="G16" s="3">
        <v>1</v>
      </c>
      <c r="H16" s="3">
        <v>1.2</v>
      </c>
      <c r="I16" s="3">
        <v>1.2</v>
      </c>
      <c r="J16" s="3">
        <v>21.953800000000001</v>
      </c>
      <c r="K16" s="3">
        <v>-14.0817</v>
      </c>
      <c r="L16" s="3">
        <v>0.158</v>
      </c>
      <c r="M16" s="3">
        <v>0.54300000000000004</v>
      </c>
      <c r="N16" s="3">
        <v>1.3280000000000001</v>
      </c>
      <c r="O16" s="3">
        <v>4.5679999999999996</v>
      </c>
      <c r="P16" s="3">
        <v>0.35399999999999998</v>
      </c>
      <c r="Q16" s="3">
        <v>-0.51100000000000001</v>
      </c>
      <c r="S16" s="1">
        <f t="shared" si="0"/>
        <v>2.527018547625</v>
      </c>
    </row>
    <row r="17" spans="1:19" x14ac:dyDescent="0.25">
      <c r="A17" s="4"/>
      <c r="B17" s="4" t="s">
        <v>150</v>
      </c>
      <c r="C17" s="5">
        <v>115.7</v>
      </c>
      <c r="D17" s="3">
        <v>0.125</v>
      </c>
      <c r="E17" s="3">
        <v>0.08</v>
      </c>
      <c r="F17" s="3">
        <v>1</v>
      </c>
      <c r="G17" s="3">
        <v>1</v>
      </c>
      <c r="H17" s="3">
        <v>1.2</v>
      </c>
      <c r="I17" s="3">
        <v>1.2</v>
      </c>
      <c r="J17" s="3">
        <v>17.581800000000001</v>
      </c>
      <c r="K17" s="3">
        <v>-11.284700000000001</v>
      </c>
      <c r="L17" s="3">
        <v>0.307</v>
      </c>
      <c r="M17" s="3">
        <v>1.3109999999999999</v>
      </c>
      <c r="N17" s="3">
        <v>2.214</v>
      </c>
      <c r="O17" s="3">
        <v>9.4429999999999996</v>
      </c>
      <c r="P17" s="3">
        <v>0.40799999999999997</v>
      </c>
      <c r="Q17" s="3">
        <v>-0.64</v>
      </c>
      <c r="S17" s="1">
        <f t="shared" si="0"/>
        <v>2.0014242151588753</v>
      </c>
    </row>
    <row r="18" spans="1:19" x14ac:dyDescent="0.25">
      <c r="A18" s="4" t="s">
        <v>150</v>
      </c>
      <c r="B18" s="4" t="s">
        <v>151</v>
      </c>
      <c r="C18" s="5">
        <v>39.5</v>
      </c>
      <c r="D18" s="3">
        <v>0.1</v>
      </c>
      <c r="E18" s="3">
        <v>0.08</v>
      </c>
      <c r="F18" s="3">
        <v>1</v>
      </c>
      <c r="G18" s="3">
        <v>1</v>
      </c>
      <c r="H18" s="3">
        <v>1.2</v>
      </c>
      <c r="I18" s="3">
        <v>1.2</v>
      </c>
      <c r="J18" s="3">
        <v>17.578399999999998</v>
      </c>
      <c r="K18" s="3">
        <v>-11.286099999999999</v>
      </c>
      <c r="L18" s="3">
        <v>0.33700000000000002</v>
      </c>
      <c r="M18" s="3">
        <v>0.44800000000000001</v>
      </c>
      <c r="N18" s="3">
        <v>7.101</v>
      </c>
      <c r="O18" s="3">
        <v>9.4450000000000003</v>
      </c>
      <c r="P18" s="3">
        <v>0.63800000000000001</v>
      </c>
      <c r="Q18" s="3">
        <v>-0.64</v>
      </c>
      <c r="S18" s="1">
        <f t="shared" si="0"/>
        <v>0.50878092156999999</v>
      </c>
    </row>
    <row r="19" spans="1:19" x14ac:dyDescent="0.25">
      <c r="A19" s="4" t="s">
        <v>151</v>
      </c>
      <c r="B19" s="4"/>
      <c r="C19" s="5">
        <v>98.87</v>
      </c>
      <c r="D19" s="3">
        <v>0.1</v>
      </c>
      <c r="E19" s="3">
        <v>0.1</v>
      </c>
      <c r="F19" s="3">
        <v>1</v>
      </c>
      <c r="G19" s="3">
        <v>1</v>
      </c>
      <c r="H19" s="3">
        <v>1.2</v>
      </c>
      <c r="I19" s="3">
        <v>1.2</v>
      </c>
      <c r="J19" s="3">
        <v>17.5776</v>
      </c>
      <c r="K19" s="3">
        <v>-11.2866</v>
      </c>
      <c r="L19" s="3">
        <v>0.84199999999999997</v>
      </c>
      <c r="M19" s="3">
        <v>0.34899999999999998</v>
      </c>
      <c r="N19" s="3">
        <v>7.1</v>
      </c>
      <c r="O19" s="3">
        <v>2.944</v>
      </c>
      <c r="P19" s="3">
        <v>0.63800000000000001</v>
      </c>
      <c r="Q19" s="3">
        <v>-0.40899999999999997</v>
      </c>
      <c r="S19" s="1">
        <f t="shared" si="0"/>
        <v>1.5530463018100003</v>
      </c>
    </row>
    <row r="20" spans="1:19" x14ac:dyDescent="0.25">
      <c r="A20" s="4"/>
      <c r="B20" s="4" t="s">
        <v>244</v>
      </c>
      <c r="C20" s="5">
        <v>11</v>
      </c>
      <c r="D20" s="3">
        <v>0.05</v>
      </c>
      <c r="E20" s="3">
        <v>0.05</v>
      </c>
      <c r="F20" s="3">
        <v>1</v>
      </c>
      <c r="G20" s="3">
        <v>1</v>
      </c>
      <c r="H20" s="3">
        <v>1.2</v>
      </c>
      <c r="I20" s="3">
        <v>1.2</v>
      </c>
      <c r="J20" s="3">
        <v>17.1267</v>
      </c>
      <c r="K20" s="3">
        <v>-11.0044</v>
      </c>
      <c r="L20" s="3">
        <v>3.36</v>
      </c>
      <c r="M20" s="3">
        <v>1.389</v>
      </c>
      <c r="N20" s="3">
        <v>254.577</v>
      </c>
      <c r="O20" s="3">
        <v>105.256</v>
      </c>
      <c r="P20" s="3">
        <v>2.4849999999999999</v>
      </c>
      <c r="Q20" s="3">
        <v>-1.597</v>
      </c>
      <c r="S20" s="1">
        <f t="shared" si="0"/>
        <v>4.3196898250000004E-2</v>
      </c>
    </row>
    <row r="21" spans="1:19" x14ac:dyDescent="0.25">
      <c r="A21" s="4"/>
      <c r="B21" s="4" t="s">
        <v>164</v>
      </c>
      <c r="C21" s="5">
        <v>24</v>
      </c>
      <c r="D21" s="3">
        <v>0.15</v>
      </c>
      <c r="E21" s="3">
        <v>0.08</v>
      </c>
      <c r="F21" s="3">
        <v>1</v>
      </c>
      <c r="G21" s="3">
        <v>1</v>
      </c>
      <c r="H21" s="3">
        <v>1.2</v>
      </c>
      <c r="I21" s="3">
        <v>1.2</v>
      </c>
      <c r="J21" s="3">
        <v>16.334900000000001</v>
      </c>
      <c r="K21" s="3">
        <v>-10.4915</v>
      </c>
      <c r="L21" s="3">
        <v>2.1000000000000001E-2</v>
      </c>
      <c r="M21" s="3">
        <v>0.23499999999999999</v>
      </c>
      <c r="N21" s="3">
        <v>0.74</v>
      </c>
      <c r="O21" s="3">
        <v>8.1679999999999993</v>
      </c>
      <c r="P21" s="3">
        <v>0.26300000000000001</v>
      </c>
      <c r="Q21" s="3">
        <v>-0.59499999999999997</v>
      </c>
      <c r="S21" s="1">
        <f t="shared" si="0"/>
        <v>0.54475215684</v>
      </c>
    </row>
    <row r="22" spans="1:19" ht="39" x14ac:dyDescent="0.25">
      <c r="A22" s="4"/>
      <c r="B22" s="4" t="s">
        <v>167</v>
      </c>
      <c r="C22" s="5">
        <v>25.5</v>
      </c>
      <c r="D22" s="3">
        <v>0.1</v>
      </c>
      <c r="E22" s="3">
        <v>0</v>
      </c>
      <c r="F22" s="3">
        <v>1</v>
      </c>
      <c r="G22" s="3">
        <v>1</v>
      </c>
      <c r="H22" s="3">
        <v>1.2</v>
      </c>
      <c r="I22" s="3">
        <v>1.2</v>
      </c>
      <c r="J22" s="3">
        <v>16.3338</v>
      </c>
      <c r="K22" s="3">
        <v>0</v>
      </c>
      <c r="L22" s="3">
        <v>0.188</v>
      </c>
      <c r="M22" s="3">
        <v>0</v>
      </c>
      <c r="N22" s="3">
        <v>6.1360000000000001</v>
      </c>
      <c r="O22" s="3">
        <v>0</v>
      </c>
      <c r="P22" s="3">
        <v>0.59299999999999997</v>
      </c>
      <c r="Q22" s="3">
        <v>0</v>
      </c>
      <c r="S22" s="1">
        <f t="shared" si="0"/>
        <v>0.20027652825000003</v>
      </c>
    </row>
    <row r="23" spans="1:19" ht="39" x14ac:dyDescent="0.25">
      <c r="A23" s="4" t="s">
        <v>167</v>
      </c>
      <c r="B23" s="4"/>
      <c r="C23" s="5">
        <v>8.69</v>
      </c>
      <c r="D23" s="3">
        <v>0.1</v>
      </c>
      <c r="E23" s="3">
        <v>0</v>
      </c>
      <c r="F23" s="3">
        <v>1</v>
      </c>
      <c r="G23" s="3">
        <v>1</v>
      </c>
      <c r="H23" s="3">
        <v>1.2</v>
      </c>
      <c r="I23" s="3">
        <v>1.2</v>
      </c>
      <c r="J23" s="3">
        <v>16.333400000000001</v>
      </c>
      <c r="K23" s="3">
        <v>0</v>
      </c>
      <c r="L23" s="3">
        <v>6.4000000000000001E-2</v>
      </c>
      <c r="M23" s="3">
        <v>0</v>
      </c>
      <c r="N23" s="3">
        <v>6.1349999999999998</v>
      </c>
      <c r="O23" s="3">
        <v>0</v>
      </c>
      <c r="P23" s="3">
        <v>0.59199999999999997</v>
      </c>
      <c r="Q23" s="3">
        <v>0</v>
      </c>
      <c r="S23" s="1">
        <f t="shared" si="0"/>
        <v>6.8251099235000001E-2</v>
      </c>
    </row>
    <row r="24" spans="1:19" x14ac:dyDescent="0.25">
      <c r="A24" s="4"/>
      <c r="B24" s="4" t="s">
        <v>152</v>
      </c>
      <c r="C24" s="5">
        <v>52.45</v>
      </c>
      <c r="D24" s="3">
        <v>0.08</v>
      </c>
      <c r="E24" s="3">
        <v>0.05</v>
      </c>
      <c r="F24" s="3">
        <v>1</v>
      </c>
      <c r="G24" s="3">
        <v>1</v>
      </c>
      <c r="H24" s="3">
        <v>1.2</v>
      </c>
      <c r="I24" s="3">
        <v>1.2</v>
      </c>
      <c r="J24" s="3">
        <v>14.588900000000001</v>
      </c>
      <c r="K24" s="3">
        <v>-9.3695000000000004</v>
      </c>
      <c r="L24" s="3">
        <v>0.99099999999999999</v>
      </c>
      <c r="M24" s="3">
        <v>4.806</v>
      </c>
      <c r="N24" s="3">
        <v>15.746</v>
      </c>
      <c r="O24" s="3">
        <v>76.358999999999995</v>
      </c>
      <c r="P24" s="3">
        <v>0.82699999999999996</v>
      </c>
      <c r="Q24" s="3">
        <v>-1.36</v>
      </c>
      <c r="S24" s="1">
        <f t="shared" si="0"/>
        <v>0.36662778341075003</v>
      </c>
    </row>
    <row r="25" spans="1:19" x14ac:dyDescent="0.25">
      <c r="A25" s="4" t="s">
        <v>165</v>
      </c>
      <c r="B25" s="4" t="s">
        <v>166</v>
      </c>
      <c r="C25" s="5">
        <v>53.6</v>
      </c>
      <c r="D25" s="3">
        <v>0.1</v>
      </c>
      <c r="E25" s="3">
        <v>0.05</v>
      </c>
      <c r="F25" s="3">
        <v>1</v>
      </c>
      <c r="G25" s="3">
        <v>1</v>
      </c>
      <c r="H25" s="3">
        <v>1.2</v>
      </c>
      <c r="I25" s="3">
        <v>1.2</v>
      </c>
      <c r="J25" s="3">
        <v>13.9528</v>
      </c>
      <c r="K25" s="3">
        <v>-8.9626999999999999</v>
      </c>
      <c r="L25" s="3">
        <v>0.28899999999999998</v>
      </c>
      <c r="M25" s="3">
        <v>4.4950000000000001</v>
      </c>
      <c r="N25" s="3">
        <v>4.4850000000000003</v>
      </c>
      <c r="O25" s="3">
        <v>69.887</v>
      </c>
      <c r="P25" s="3">
        <v>0.50600000000000001</v>
      </c>
      <c r="Q25" s="3">
        <v>-1.3</v>
      </c>
      <c r="S25" s="1">
        <f t="shared" si="0"/>
        <v>0.5262167605000001</v>
      </c>
    </row>
    <row r="26" spans="1:19" x14ac:dyDescent="0.25">
      <c r="A26" s="4" t="s">
        <v>152</v>
      </c>
      <c r="B26" s="4" t="s">
        <v>153</v>
      </c>
      <c r="C26" s="5">
        <v>51.5</v>
      </c>
      <c r="D26" s="3">
        <v>0.08</v>
      </c>
      <c r="E26" s="3">
        <v>0.08</v>
      </c>
      <c r="F26" s="3">
        <v>1</v>
      </c>
      <c r="G26" s="3">
        <v>1</v>
      </c>
      <c r="H26" s="3">
        <v>1.2</v>
      </c>
      <c r="I26" s="3">
        <v>1.2</v>
      </c>
      <c r="J26" s="3">
        <v>11.228199999999999</v>
      </c>
      <c r="K26" s="3">
        <v>-7.2108999999999996</v>
      </c>
      <c r="L26" s="3">
        <v>0.57799999999999996</v>
      </c>
      <c r="M26" s="3">
        <v>0.24</v>
      </c>
      <c r="N26" s="3">
        <v>9.3490000000000002</v>
      </c>
      <c r="O26" s="3">
        <v>3.8769999999999998</v>
      </c>
      <c r="P26" s="3">
        <v>0.63600000000000001</v>
      </c>
      <c r="Q26" s="3">
        <v>-0.40899999999999997</v>
      </c>
      <c r="S26" s="1">
        <f t="shared" si="0"/>
        <v>0.51773446048000005</v>
      </c>
    </row>
    <row r="27" spans="1:19" x14ac:dyDescent="0.25">
      <c r="A27" s="4" t="s">
        <v>153</v>
      </c>
      <c r="B27" s="4" t="s">
        <v>154</v>
      </c>
      <c r="C27" s="5">
        <v>75</v>
      </c>
      <c r="D27" s="3">
        <v>0.08</v>
      </c>
      <c r="E27" s="3">
        <v>0.05</v>
      </c>
      <c r="F27" s="3">
        <v>1</v>
      </c>
      <c r="G27" s="3">
        <v>1</v>
      </c>
      <c r="H27" s="3">
        <v>1.2</v>
      </c>
      <c r="I27" s="3">
        <v>1.2</v>
      </c>
      <c r="J27" s="3">
        <v>7.9141000000000004</v>
      </c>
      <c r="K27" s="3">
        <v>-5.0827999999999998</v>
      </c>
      <c r="L27" s="3">
        <v>0.42</v>
      </c>
      <c r="M27" s="3">
        <v>2.0310000000000001</v>
      </c>
      <c r="N27" s="3">
        <v>4.6639999999999997</v>
      </c>
      <c r="O27" s="3">
        <v>22.562000000000001</v>
      </c>
      <c r="P27" s="3">
        <v>0.44900000000000001</v>
      </c>
      <c r="Q27" s="3">
        <v>-0.73799999999999999</v>
      </c>
      <c r="S27" s="1">
        <f t="shared" si="0"/>
        <v>0.52425326512500003</v>
      </c>
    </row>
    <row r="28" spans="1:19" x14ac:dyDescent="0.25">
      <c r="A28" s="4" t="s">
        <v>129</v>
      </c>
      <c r="B28" s="4" t="s">
        <v>130</v>
      </c>
      <c r="C28" s="5">
        <v>83</v>
      </c>
      <c r="D28" s="3">
        <v>0.125</v>
      </c>
      <c r="E28" s="3">
        <v>0.08</v>
      </c>
      <c r="F28" s="3">
        <v>1</v>
      </c>
      <c r="G28" s="3">
        <v>1</v>
      </c>
      <c r="H28" s="3">
        <v>1.2</v>
      </c>
      <c r="I28" s="3">
        <v>1.2</v>
      </c>
      <c r="J28" s="3">
        <v>7.6245000000000003</v>
      </c>
      <c r="K28" s="3">
        <v>-4.8855000000000004</v>
      </c>
      <c r="L28" s="3">
        <v>4.2000000000000003E-2</v>
      </c>
      <c r="M28" s="3">
        <v>0.17899999999999999</v>
      </c>
      <c r="N28" s="3">
        <v>0.42399999999999999</v>
      </c>
      <c r="O28" s="3">
        <v>1.7929999999999999</v>
      </c>
      <c r="P28" s="3">
        <v>0.17699999999999999</v>
      </c>
      <c r="Q28" s="3">
        <v>-0.27700000000000002</v>
      </c>
      <c r="S28" s="1">
        <f t="shared" si="0"/>
        <v>1.4357667230612501</v>
      </c>
    </row>
    <row r="29" spans="1:19" x14ac:dyDescent="0.25">
      <c r="A29" s="4" t="s">
        <v>130</v>
      </c>
      <c r="B29" s="4" t="s">
        <v>131</v>
      </c>
      <c r="C29" s="5">
        <v>42</v>
      </c>
      <c r="D29" s="3">
        <v>0.125</v>
      </c>
      <c r="E29" s="3">
        <v>0.08</v>
      </c>
      <c r="F29" s="3">
        <v>1</v>
      </c>
      <c r="G29" s="3">
        <v>1</v>
      </c>
      <c r="H29" s="3">
        <v>1.2</v>
      </c>
      <c r="I29" s="3">
        <v>1.2</v>
      </c>
      <c r="J29" s="3">
        <v>7.6219999999999999</v>
      </c>
      <c r="K29" s="3">
        <v>-4.8865999999999996</v>
      </c>
      <c r="L29" s="3">
        <v>2.1000000000000001E-2</v>
      </c>
      <c r="M29" s="3">
        <v>0.09</v>
      </c>
      <c r="N29" s="3">
        <v>0.42399999999999999</v>
      </c>
      <c r="O29" s="3">
        <v>1.7929999999999999</v>
      </c>
      <c r="P29" s="3">
        <v>0.17699999999999999</v>
      </c>
      <c r="Q29" s="3">
        <v>-0.27700000000000002</v>
      </c>
      <c r="S29" s="1">
        <f t="shared" si="0"/>
        <v>0.7265325586575001</v>
      </c>
    </row>
    <row r="30" spans="1:19" x14ac:dyDescent="0.25">
      <c r="A30" s="4"/>
      <c r="B30" s="4" t="s">
        <v>134</v>
      </c>
      <c r="C30" s="5">
        <v>19.5</v>
      </c>
      <c r="D30" s="3">
        <v>0.1</v>
      </c>
      <c r="E30" s="3">
        <v>0.08</v>
      </c>
      <c r="F30" s="3">
        <v>1</v>
      </c>
      <c r="G30" s="3">
        <v>1</v>
      </c>
      <c r="H30" s="3">
        <v>1.2</v>
      </c>
      <c r="I30" s="3">
        <v>1.2</v>
      </c>
      <c r="J30" s="3">
        <v>7.1456999999999997</v>
      </c>
      <c r="K30" s="3">
        <v>-4.5834000000000001</v>
      </c>
      <c r="L30" s="3">
        <v>2.8000000000000001E-2</v>
      </c>
      <c r="M30" s="3">
        <v>3.6999999999999998E-2</v>
      </c>
      <c r="N30" s="3">
        <v>1.19</v>
      </c>
      <c r="O30" s="3">
        <v>1.58</v>
      </c>
      <c r="P30" s="3">
        <v>0.25900000000000001</v>
      </c>
      <c r="Q30" s="3">
        <v>-0.26</v>
      </c>
      <c r="S30" s="1">
        <f t="shared" si="0"/>
        <v>0.25117032837000003</v>
      </c>
    </row>
    <row r="31" spans="1:19" x14ac:dyDescent="0.25">
      <c r="A31" s="4" t="s">
        <v>134</v>
      </c>
      <c r="B31" s="4" t="s">
        <v>135</v>
      </c>
      <c r="C31" s="5">
        <v>57</v>
      </c>
      <c r="D31" s="3">
        <v>0.1</v>
      </c>
      <c r="E31" s="3">
        <v>0.08</v>
      </c>
      <c r="F31" s="3">
        <v>1</v>
      </c>
      <c r="G31" s="3">
        <v>1</v>
      </c>
      <c r="H31" s="3">
        <v>1.2</v>
      </c>
      <c r="I31" s="3">
        <v>1.2</v>
      </c>
      <c r="J31" s="3">
        <v>7.1452999999999998</v>
      </c>
      <c r="K31" s="3">
        <v>-4.5835999999999997</v>
      </c>
      <c r="L31" s="3">
        <v>8.1000000000000003E-2</v>
      </c>
      <c r="M31" s="3">
        <v>0.108</v>
      </c>
      <c r="N31" s="3">
        <v>1.19</v>
      </c>
      <c r="O31" s="3">
        <v>1.58</v>
      </c>
      <c r="P31" s="3">
        <v>0.25900000000000001</v>
      </c>
      <c r="Q31" s="3">
        <v>-0.26</v>
      </c>
      <c r="S31" s="1">
        <f t="shared" si="0"/>
        <v>0.73419019062000002</v>
      </c>
    </row>
    <row r="32" spans="1:19" x14ac:dyDescent="0.25">
      <c r="A32" s="4" t="s">
        <v>166</v>
      </c>
      <c r="B32" s="4"/>
      <c r="C32" s="5">
        <v>65</v>
      </c>
      <c r="D32" s="3">
        <v>0.08</v>
      </c>
      <c r="E32" s="3">
        <v>0.05</v>
      </c>
      <c r="F32" s="3">
        <v>1</v>
      </c>
      <c r="G32" s="3">
        <v>1</v>
      </c>
      <c r="H32" s="3">
        <v>1.2</v>
      </c>
      <c r="I32" s="3">
        <v>1.2</v>
      </c>
      <c r="J32" s="3">
        <v>6.5342000000000002</v>
      </c>
      <c r="K32" s="3">
        <v>-4.1974999999999998</v>
      </c>
      <c r="L32" s="3">
        <v>0.249</v>
      </c>
      <c r="M32" s="3">
        <v>1.202</v>
      </c>
      <c r="N32" s="3">
        <v>3.1890000000000001</v>
      </c>
      <c r="O32" s="3">
        <v>15.414999999999999</v>
      </c>
      <c r="P32" s="3">
        <v>0.37</v>
      </c>
      <c r="Q32" s="3">
        <v>-0.60899999999999999</v>
      </c>
      <c r="S32" s="1">
        <f t="shared" si="0"/>
        <v>0.45435282977500002</v>
      </c>
    </row>
    <row r="33" spans="1:19" ht="39" x14ac:dyDescent="0.25">
      <c r="A33" s="4"/>
      <c r="B33" s="4" t="s">
        <v>301</v>
      </c>
      <c r="C33" s="5">
        <v>18.7</v>
      </c>
      <c r="D33" s="3">
        <v>0.05</v>
      </c>
      <c r="E33" s="3">
        <v>0.05</v>
      </c>
      <c r="F33" s="3">
        <v>1</v>
      </c>
      <c r="G33" s="3">
        <v>1</v>
      </c>
      <c r="H33" s="3">
        <v>1.2</v>
      </c>
      <c r="I33" s="3">
        <v>1.2</v>
      </c>
      <c r="J33" s="3">
        <v>6.5334000000000003</v>
      </c>
      <c r="K33" s="3">
        <v>-4.1978</v>
      </c>
      <c r="L33" s="3">
        <v>0.83499999999999996</v>
      </c>
      <c r="M33" s="3">
        <v>0.34599999999999997</v>
      </c>
      <c r="N33" s="3">
        <v>37.206000000000003</v>
      </c>
      <c r="O33" s="3">
        <v>15.417</v>
      </c>
      <c r="P33" s="3">
        <v>0.94799999999999995</v>
      </c>
      <c r="Q33" s="3">
        <v>-0.60899999999999999</v>
      </c>
      <c r="S33" s="1">
        <f t="shared" si="0"/>
        <v>7.3434727025000007E-2</v>
      </c>
    </row>
    <row r="34" spans="1:19" ht="51.75" x14ac:dyDescent="0.25">
      <c r="A34" s="4"/>
      <c r="B34" s="4" t="s">
        <v>303</v>
      </c>
      <c r="C34" s="5">
        <v>14</v>
      </c>
      <c r="D34" s="3">
        <v>0.05</v>
      </c>
      <c r="E34" s="3">
        <v>0.05</v>
      </c>
      <c r="F34" s="3">
        <v>1</v>
      </c>
      <c r="G34" s="3">
        <v>1</v>
      </c>
      <c r="H34" s="3">
        <v>1.2</v>
      </c>
      <c r="I34" s="3">
        <v>1.2</v>
      </c>
      <c r="J34" s="3">
        <v>6.2855999999999996</v>
      </c>
      <c r="K34" s="3">
        <v>-4.0385999999999997</v>
      </c>
      <c r="L34" s="3">
        <v>0.57899999999999996</v>
      </c>
      <c r="M34" s="3">
        <v>0.24</v>
      </c>
      <c r="N34" s="3">
        <v>34.445999999999998</v>
      </c>
      <c r="O34" s="3">
        <v>14.276</v>
      </c>
      <c r="P34" s="3">
        <v>0.91200000000000003</v>
      </c>
      <c r="Q34" s="3">
        <v>-0.58599999999999997</v>
      </c>
      <c r="S34" s="1">
        <f t="shared" si="0"/>
        <v>5.4977870500000005E-2</v>
      </c>
    </row>
    <row r="35" spans="1:19" x14ac:dyDescent="0.25">
      <c r="A35" s="4" t="s">
        <v>163</v>
      </c>
      <c r="B35" s="4" t="s">
        <v>168</v>
      </c>
      <c r="C35" s="5">
        <v>31</v>
      </c>
      <c r="D35" s="3">
        <v>0.15</v>
      </c>
      <c r="E35" s="3">
        <v>0.1</v>
      </c>
      <c r="F35" s="3">
        <v>1</v>
      </c>
      <c r="G35" s="3">
        <v>1</v>
      </c>
      <c r="H35" s="3">
        <v>1.2</v>
      </c>
      <c r="I35" s="3">
        <v>1.2</v>
      </c>
      <c r="J35" s="3">
        <v>5.6147</v>
      </c>
      <c r="K35" s="3">
        <v>-3.5920999999999998</v>
      </c>
      <c r="L35" s="3">
        <v>3.0000000000000001E-3</v>
      </c>
      <c r="M35" s="3">
        <v>1.0999999999999999E-2</v>
      </c>
      <c r="N35" s="3">
        <v>9.0999999999999998E-2</v>
      </c>
      <c r="O35" s="3">
        <v>0.307</v>
      </c>
      <c r="P35" s="3">
        <v>9.0999999999999998E-2</v>
      </c>
      <c r="Q35" s="3">
        <v>-0.13</v>
      </c>
      <c r="S35" s="1">
        <f t="shared" si="0"/>
        <v>0.791288636125</v>
      </c>
    </row>
    <row r="36" spans="1:19" x14ac:dyDescent="0.25">
      <c r="A36" s="4"/>
      <c r="B36" s="4" t="s">
        <v>169</v>
      </c>
      <c r="C36" s="5">
        <v>133.29</v>
      </c>
      <c r="D36" s="3">
        <v>0.08</v>
      </c>
      <c r="E36" s="3">
        <v>0.05</v>
      </c>
      <c r="F36" s="3">
        <v>1</v>
      </c>
      <c r="G36" s="3">
        <v>1</v>
      </c>
      <c r="H36" s="3">
        <v>1.2</v>
      </c>
      <c r="I36" s="3">
        <v>1.2</v>
      </c>
      <c r="J36" s="3">
        <v>5.6078999999999999</v>
      </c>
      <c r="K36" s="3">
        <v>-3.5952000000000002</v>
      </c>
      <c r="L36" s="3">
        <v>0.377</v>
      </c>
      <c r="M36" s="3">
        <v>1.8120000000000001</v>
      </c>
      <c r="N36" s="3">
        <v>2.355</v>
      </c>
      <c r="O36" s="3">
        <v>11.329000000000001</v>
      </c>
      <c r="P36" s="3">
        <v>0.318</v>
      </c>
      <c r="Q36" s="3">
        <v>-0.52200000000000002</v>
      </c>
      <c r="S36" s="1">
        <f t="shared" si="0"/>
        <v>0.93170290278015</v>
      </c>
    </row>
    <row r="37" spans="1:19" x14ac:dyDescent="0.25">
      <c r="A37" s="4" t="s">
        <v>169</v>
      </c>
      <c r="B37" s="4" t="s">
        <v>170</v>
      </c>
      <c r="C37" s="5">
        <v>103.07</v>
      </c>
      <c r="D37" s="3">
        <v>0.1</v>
      </c>
      <c r="E37" s="3">
        <v>0.08</v>
      </c>
      <c r="F37" s="3">
        <v>1</v>
      </c>
      <c r="G37" s="3">
        <v>1</v>
      </c>
      <c r="H37" s="3">
        <v>1.2</v>
      </c>
      <c r="I37" s="3">
        <v>1.2</v>
      </c>
      <c r="J37" s="3">
        <v>5.6063000000000001</v>
      </c>
      <c r="K37" s="3">
        <v>-3.5958000000000001</v>
      </c>
      <c r="L37" s="3">
        <v>9.0999999999999998E-2</v>
      </c>
      <c r="M37" s="3">
        <v>0.121</v>
      </c>
      <c r="N37" s="3">
        <v>0.73699999999999999</v>
      </c>
      <c r="O37" s="3">
        <v>0.97899999999999998</v>
      </c>
      <c r="P37" s="3">
        <v>0.20300000000000001</v>
      </c>
      <c r="Q37" s="3">
        <v>-0.20399999999999999</v>
      </c>
      <c r="S37" s="1">
        <f t="shared" si="0"/>
        <v>1.3275961920562001</v>
      </c>
    </row>
    <row r="38" spans="1:19" x14ac:dyDescent="0.25">
      <c r="A38" s="4" t="s">
        <v>135</v>
      </c>
      <c r="B38" s="4" t="s">
        <v>137</v>
      </c>
      <c r="C38" s="5">
        <v>32.5</v>
      </c>
      <c r="D38" s="3">
        <v>0.1</v>
      </c>
      <c r="E38" s="3">
        <v>0.08</v>
      </c>
      <c r="F38" s="3">
        <v>1</v>
      </c>
      <c r="G38" s="3">
        <v>1</v>
      </c>
      <c r="H38" s="3">
        <v>1.2</v>
      </c>
      <c r="I38" s="3">
        <v>1.2</v>
      </c>
      <c r="J38" s="3">
        <v>5.4640000000000004</v>
      </c>
      <c r="K38" s="3">
        <v>-3.5051000000000001</v>
      </c>
      <c r="L38" s="3">
        <v>2.7E-2</v>
      </c>
      <c r="M38" s="3">
        <v>3.5999999999999997E-2</v>
      </c>
      <c r="N38" s="3">
        <v>0.70099999999999996</v>
      </c>
      <c r="O38" s="3">
        <v>0.93100000000000005</v>
      </c>
      <c r="P38" s="3">
        <v>0.19800000000000001</v>
      </c>
      <c r="Q38" s="3">
        <v>-0.19900000000000001</v>
      </c>
      <c r="S38" s="1">
        <f t="shared" si="0"/>
        <v>0.41861721395000001</v>
      </c>
    </row>
    <row r="39" spans="1:19" x14ac:dyDescent="0.25">
      <c r="A39" s="4" t="s">
        <v>154</v>
      </c>
      <c r="B39" s="4" t="s">
        <v>155</v>
      </c>
      <c r="C39" s="5">
        <v>6</v>
      </c>
      <c r="D39" s="3">
        <v>0.08</v>
      </c>
      <c r="E39" s="3">
        <v>0.05</v>
      </c>
      <c r="F39" s="3">
        <v>1</v>
      </c>
      <c r="G39" s="3">
        <v>1</v>
      </c>
      <c r="H39" s="3">
        <v>1.2</v>
      </c>
      <c r="I39" s="3">
        <v>1.2</v>
      </c>
      <c r="J39" s="3">
        <v>4.9194000000000004</v>
      </c>
      <c r="K39" s="3">
        <v>-3.1597</v>
      </c>
      <c r="L39" s="3">
        <v>1.2999999999999999E-2</v>
      </c>
      <c r="M39" s="3">
        <v>6.3E-2</v>
      </c>
      <c r="N39" s="3">
        <v>1.8169999999999999</v>
      </c>
      <c r="O39" s="3">
        <v>8.7650000000000006</v>
      </c>
      <c r="P39" s="3">
        <v>0.27900000000000003</v>
      </c>
      <c r="Q39" s="3">
        <v>-0.45800000000000002</v>
      </c>
      <c r="S39" s="1">
        <f t="shared" si="0"/>
        <v>4.1940261210000003E-2</v>
      </c>
    </row>
    <row r="40" spans="1:19" x14ac:dyDescent="0.25">
      <c r="A40" s="4"/>
      <c r="B40" s="4" t="s">
        <v>158</v>
      </c>
      <c r="C40" s="5">
        <v>40</v>
      </c>
      <c r="D40" s="3">
        <v>0.1</v>
      </c>
      <c r="E40" s="3">
        <v>0.05</v>
      </c>
      <c r="F40" s="3">
        <v>1</v>
      </c>
      <c r="G40" s="3">
        <v>1</v>
      </c>
      <c r="H40" s="3">
        <v>1.2</v>
      </c>
      <c r="I40" s="3">
        <v>1.2</v>
      </c>
      <c r="J40" s="3">
        <v>3.4977</v>
      </c>
      <c r="K40" s="3">
        <v>-2.2435</v>
      </c>
      <c r="L40" s="3">
        <v>1.4E-2</v>
      </c>
      <c r="M40" s="3">
        <v>0.21299999999999999</v>
      </c>
      <c r="N40" s="3">
        <v>0.29199999999999998</v>
      </c>
      <c r="O40" s="3">
        <v>4.444</v>
      </c>
      <c r="P40" s="3">
        <v>0.127</v>
      </c>
      <c r="Q40" s="3">
        <v>-0.32600000000000001</v>
      </c>
      <c r="S40" s="1">
        <f t="shared" si="0"/>
        <v>0.39269907500000006</v>
      </c>
    </row>
    <row r="41" spans="1:19" x14ac:dyDescent="0.25">
      <c r="A41" s="4" t="s">
        <v>158</v>
      </c>
      <c r="B41" s="4"/>
      <c r="C41" s="5">
        <v>12</v>
      </c>
      <c r="D41" s="3">
        <v>0.08</v>
      </c>
      <c r="E41" s="3">
        <v>0.05</v>
      </c>
      <c r="F41" s="3">
        <v>1</v>
      </c>
      <c r="G41" s="3">
        <v>1</v>
      </c>
      <c r="H41" s="3">
        <v>1.2</v>
      </c>
      <c r="I41" s="3">
        <v>1.2</v>
      </c>
      <c r="J41" s="3">
        <v>3.4969000000000001</v>
      </c>
      <c r="K41" s="3">
        <v>-2.2437</v>
      </c>
      <c r="L41" s="3">
        <v>1.2999999999999999E-2</v>
      </c>
      <c r="M41" s="3">
        <v>6.4000000000000001E-2</v>
      </c>
      <c r="N41" s="3">
        <v>0.92600000000000005</v>
      </c>
      <c r="O41" s="3">
        <v>4.444</v>
      </c>
      <c r="P41" s="3">
        <v>0.19800000000000001</v>
      </c>
      <c r="Q41" s="3">
        <v>-0.32600000000000001</v>
      </c>
      <c r="S41" s="1">
        <f t="shared" si="0"/>
        <v>8.3880522420000006E-2</v>
      </c>
    </row>
    <row r="42" spans="1:19" x14ac:dyDescent="0.25">
      <c r="A42" s="4" t="s">
        <v>25</v>
      </c>
      <c r="B42" s="4"/>
      <c r="C42" s="5">
        <v>50</v>
      </c>
      <c r="D42" s="3">
        <v>0.08</v>
      </c>
      <c r="E42" s="3">
        <v>0.05</v>
      </c>
      <c r="F42" s="3">
        <v>1</v>
      </c>
      <c r="G42" s="3">
        <v>1</v>
      </c>
      <c r="H42" s="3">
        <v>1.2</v>
      </c>
      <c r="I42" s="3">
        <v>1.2</v>
      </c>
      <c r="J42" s="3">
        <v>3.4967999999999999</v>
      </c>
      <c r="K42" s="3">
        <v>-1.6442000000000001</v>
      </c>
      <c r="L42" s="3">
        <v>5.6000000000000001E-2</v>
      </c>
      <c r="M42" s="3">
        <v>0.14399999999999999</v>
      </c>
      <c r="N42" s="3">
        <v>0.92600000000000005</v>
      </c>
      <c r="O42" s="3">
        <v>2.403</v>
      </c>
      <c r="P42" s="3">
        <v>0.19800000000000001</v>
      </c>
      <c r="Q42" s="3">
        <v>-0.23899999999999999</v>
      </c>
      <c r="S42" s="1">
        <f t="shared" si="0"/>
        <v>0.34950217675</v>
      </c>
    </row>
    <row r="43" spans="1:19" x14ac:dyDescent="0.25">
      <c r="A43" s="4"/>
      <c r="B43" s="4" t="s">
        <v>25</v>
      </c>
      <c r="C43" s="5">
        <v>4</v>
      </c>
      <c r="D43" s="3">
        <v>0.08</v>
      </c>
      <c r="E43" s="3">
        <v>0.05</v>
      </c>
      <c r="F43" s="3">
        <v>1</v>
      </c>
      <c r="G43" s="3">
        <v>1</v>
      </c>
      <c r="H43" s="3">
        <v>1.2</v>
      </c>
      <c r="I43" s="3">
        <v>1.2</v>
      </c>
      <c r="J43" s="3">
        <v>3.4967999999999999</v>
      </c>
      <c r="K43" s="3">
        <v>-2.2437999999999998</v>
      </c>
      <c r="L43" s="3">
        <v>4.0000000000000001E-3</v>
      </c>
      <c r="M43" s="3">
        <v>2.1000000000000001E-2</v>
      </c>
      <c r="N43" s="3">
        <v>0.92600000000000005</v>
      </c>
      <c r="O43" s="3">
        <v>4.4450000000000003</v>
      </c>
      <c r="P43" s="3">
        <v>0.19800000000000001</v>
      </c>
      <c r="Q43" s="3">
        <v>-0.32600000000000001</v>
      </c>
      <c r="S43" s="1">
        <f t="shared" si="0"/>
        <v>2.7960174140000002E-2</v>
      </c>
    </row>
    <row r="44" spans="1:19" x14ac:dyDescent="0.25">
      <c r="A44" s="4"/>
      <c r="B44" s="4" t="s">
        <v>177</v>
      </c>
      <c r="C44" s="5">
        <v>10.5</v>
      </c>
      <c r="D44" s="3">
        <v>0.08</v>
      </c>
      <c r="E44" s="3">
        <v>0.05</v>
      </c>
      <c r="F44" s="3">
        <v>1</v>
      </c>
      <c r="G44" s="3">
        <v>1</v>
      </c>
      <c r="H44" s="3">
        <v>1.2</v>
      </c>
      <c r="I44" s="3">
        <v>1.2</v>
      </c>
      <c r="J44" s="3">
        <v>3.4961000000000002</v>
      </c>
      <c r="K44" s="3">
        <v>-1.6444000000000001</v>
      </c>
      <c r="L44" s="3">
        <v>1.2E-2</v>
      </c>
      <c r="M44" s="3">
        <v>0.03</v>
      </c>
      <c r="N44" s="3">
        <v>0.92600000000000005</v>
      </c>
      <c r="O44" s="3">
        <v>2.4039999999999999</v>
      </c>
      <c r="P44" s="3">
        <v>0.19800000000000001</v>
      </c>
      <c r="Q44" s="3">
        <v>-0.23899999999999999</v>
      </c>
      <c r="S44" s="1">
        <f t="shared" si="0"/>
        <v>7.3395457117500007E-2</v>
      </c>
    </row>
    <row r="45" spans="1:19" ht="39" x14ac:dyDescent="0.25">
      <c r="A45" s="4"/>
      <c r="B45" s="4" t="s">
        <v>229</v>
      </c>
      <c r="C45" s="5">
        <v>18</v>
      </c>
      <c r="D45" s="3">
        <v>0.05</v>
      </c>
      <c r="E45" s="3">
        <v>0.05</v>
      </c>
      <c r="F45" s="3">
        <v>1</v>
      </c>
      <c r="G45" s="3">
        <v>1</v>
      </c>
      <c r="H45" s="3">
        <v>1.2</v>
      </c>
      <c r="I45" s="3">
        <v>1.2</v>
      </c>
      <c r="J45" s="3">
        <v>3.3601000000000001</v>
      </c>
      <c r="K45" s="3">
        <v>-2.1587999999999998</v>
      </c>
      <c r="L45" s="3">
        <v>0.214</v>
      </c>
      <c r="M45" s="3">
        <v>8.8999999999999996E-2</v>
      </c>
      <c r="N45" s="3">
        <v>9.9039999999999999</v>
      </c>
      <c r="O45" s="3">
        <v>4.117</v>
      </c>
      <c r="P45" s="3">
        <v>0.48799999999999999</v>
      </c>
      <c r="Q45" s="3">
        <v>-0.313</v>
      </c>
      <c r="S45" s="1">
        <f t="shared" si="0"/>
        <v>7.0685833500000003E-2</v>
      </c>
    </row>
    <row r="46" spans="1:19" x14ac:dyDescent="0.25">
      <c r="A46" s="4"/>
      <c r="B46" s="4" t="s">
        <v>176</v>
      </c>
      <c r="C46" s="5">
        <v>12</v>
      </c>
      <c r="D46" s="3">
        <v>0.1</v>
      </c>
      <c r="E46" s="3">
        <v>0.1</v>
      </c>
      <c r="F46" s="3">
        <v>1</v>
      </c>
      <c r="G46" s="3">
        <v>1</v>
      </c>
      <c r="H46" s="3">
        <v>1.2</v>
      </c>
      <c r="I46" s="3">
        <v>1.2</v>
      </c>
      <c r="J46" s="3">
        <v>3.3592</v>
      </c>
      <c r="K46" s="3">
        <v>-2.1566000000000001</v>
      </c>
      <c r="L46" s="3">
        <v>4.0000000000000001E-3</v>
      </c>
      <c r="M46" s="3">
        <v>2E-3</v>
      </c>
      <c r="N46" s="3">
        <v>0.27</v>
      </c>
      <c r="O46" s="3">
        <v>0.114</v>
      </c>
      <c r="P46" s="3">
        <v>0.122</v>
      </c>
      <c r="Q46" s="3">
        <v>-7.8E-2</v>
      </c>
      <c r="S46" s="1">
        <f t="shared" si="0"/>
        <v>0.18849555600000001</v>
      </c>
    </row>
    <row r="47" spans="1:19" ht="39" x14ac:dyDescent="0.25">
      <c r="A47" s="4"/>
      <c r="B47" s="4" t="s">
        <v>231</v>
      </c>
      <c r="C47" s="5">
        <v>32</v>
      </c>
      <c r="D47" s="3">
        <v>0.05</v>
      </c>
      <c r="E47" s="3">
        <v>0.05</v>
      </c>
      <c r="F47" s="3">
        <v>1</v>
      </c>
      <c r="G47" s="3">
        <v>1</v>
      </c>
      <c r="H47" s="3">
        <v>1.2</v>
      </c>
      <c r="I47" s="3">
        <v>1.2</v>
      </c>
      <c r="J47" s="3">
        <v>3.3134999999999999</v>
      </c>
      <c r="K47" s="3">
        <v>-2.1288</v>
      </c>
      <c r="L47" s="3">
        <v>0.37</v>
      </c>
      <c r="M47" s="3">
        <v>0.154</v>
      </c>
      <c r="N47" s="3">
        <v>9.6329999999999991</v>
      </c>
      <c r="O47" s="3">
        <v>4.0049999999999999</v>
      </c>
      <c r="P47" s="3">
        <v>0.48099999999999998</v>
      </c>
      <c r="Q47" s="3">
        <v>-0.309</v>
      </c>
      <c r="S47" s="1">
        <f t="shared" si="0"/>
        <v>0.12566370400000001</v>
      </c>
    </row>
    <row r="48" spans="1:19" ht="39" x14ac:dyDescent="0.25">
      <c r="A48" s="4"/>
      <c r="B48" s="4" t="s">
        <v>243</v>
      </c>
      <c r="C48" s="5">
        <v>122</v>
      </c>
      <c r="D48" s="3">
        <v>0.05</v>
      </c>
      <c r="E48" s="3">
        <v>0.05</v>
      </c>
      <c r="F48" s="3">
        <v>1</v>
      </c>
      <c r="G48" s="3">
        <v>1</v>
      </c>
      <c r="H48" s="3">
        <v>1.2</v>
      </c>
      <c r="I48" s="3">
        <v>1.2</v>
      </c>
      <c r="J48" s="3">
        <v>3.2673000000000001</v>
      </c>
      <c r="K48" s="3">
        <v>-2.0983999999999998</v>
      </c>
      <c r="L48" s="3">
        <v>1.371</v>
      </c>
      <c r="M48" s="3">
        <v>0.56999999999999995</v>
      </c>
      <c r="N48" s="3">
        <v>9.3670000000000009</v>
      </c>
      <c r="O48" s="3">
        <v>3.8919999999999999</v>
      </c>
      <c r="P48" s="3">
        <v>0.47399999999999998</v>
      </c>
      <c r="Q48" s="3">
        <v>-0.30399999999999999</v>
      </c>
      <c r="S48" s="1">
        <f t="shared" si="0"/>
        <v>0.47909287150000007</v>
      </c>
    </row>
    <row r="49" spans="1:19" x14ac:dyDescent="0.25">
      <c r="A49" s="4" t="s">
        <v>155</v>
      </c>
      <c r="B49" s="4" t="s">
        <v>156</v>
      </c>
      <c r="C49" s="5">
        <v>62</v>
      </c>
      <c r="D49" s="3">
        <v>0.05</v>
      </c>
      <c r="E49" s="3">
        <v>0.05</v>
      </c>
      <c r="F49" s="3">
        <v>1</v>
      </c>
      <c r="G49" s="3">
        <v>1</v>
      </c>
      <c r="H49" s="3">
        <v>1.2</v>
      </c>
      <c r="I49" s="3">
        <v>1.2</v>
      </c>
      <c r="J49" s="3">
        <v>3.2204000000000002</v>
      </c>
      <c r="K49" s="3">
        <v>-2.0686</v>
      </c>
      <c r="L49" s="3">
        <v>0.67700000000000005</v>
      </c>
      <c r="M49" s="3">
        <v>0.28199999999999997</v>
      </c>
      <c r="N49" s="3">
        <v>9.1020000000000003</v>
      </c>
      <c r="O49" s="3">
        <v>3.7839999999999998</v>
      </c>
      <c r="P49" s="3">
        <v>0.46700000000000003</v>
      </c>
      <c r="Q49" s="3">
        <v>-0.3</v>
      </c>
      <c r="S49" s="1">
        <f t="shared" si="0"/>
        <v>0.24347342650000003</v>
      </c>
    </row>
    <row r="50" spans="1:19" ht="39" x14ac:dyDescent="0.25">
      <c r="A50" s="4"/>
      <c r="B50" s="4" t="s">
        <v>235</v>
      </c>
      <c r="C50" s="5">
        <v>14</v>
      </c>
      <c r="D50" s="3">
        <v>0.05</v>
      </c>
      <c r="E50" s="3">
        <v>0.05</v>
      </c>
      <c r="F50" s="3">
        <v>1</v>
      </c>
      <c r="G50" s="3">
        <v>1</v>
      </c>
      <c r="H50" s="3">
        <v>1.2</v>
      </c>
      <c r="I50" s="3">
        <v>1.2</v>
      </c>
      <c r="J50" s="3">
        <v>3.2201</v>
      </c>
      <c r="K50" s="3">
        <v>-2.0689000000000002</v>
      </c>
      <c r="L50" s="3">
        <v>0.153</v>
      </c>
      <c r="M50" s="3">
        <v>6.4000000000000001E-2</v>
      </c>
      <c r="N50" s="3">
        <v>9.1010000000000009</v>
      </c>
      <c r="O50" s="3">
        <v>3.7850000000000001</v>
      </c>
      <c r="P50" s="3">
        <v>0.46700000000000003</v>
      </c>
      <c r="Q50" s="3">
        <v>-0.3</v>
      </c>
      <c r="S50" s="1">
        <f t="shared" si="0"/>
        <v>5.4977870500000005E-2</v>
      </c>
    </row>
    <row r="51" spans="1:19" x14ac:dyDescent="0.25">
      <c r="A51" s="4" t="s">
        <v>137</v>
      </c>
      <c r="B51" s="4" t="s">
        <v>138</v>
      </c>
      <c r="C51" s="5">
        <v>26</v>
      </c>
      <c r="D51" s="3">
        <v>0.1</v>
      </c>
      <c r="E51" s="3">
        <v>0.08</v>
      </c>
      <c r="F51" s="3">
        <v>1</v>
      </c>
      <c r="G51" s="3">
        <v>1</v>
      </c>
      <c r="H51" s="3">
        <v>1.2</v>
      </c>
      <c r="I51" s="3">
        <v>1.2</v>
      </c>
      <c r="J51" s="3">
        <v>3.0360999999999998</v>
      </c>
      <c r="K51" s="3">
        <v>-1.9468000000000001</v>
      </c>
      <c r="L51" s="3">
        <v>7.0000000000000001E-3</v>
      </c>
      <c r="M51" s="3">
        <v>8.9999999999999993E-3</v>
      </c>
      <c r="N51" s="3">
        <v>0.221</v>
      </c>
      <c r="O51" s="3">
        <v>0.29399999999999998</v>
      </c>
      <c r="P51" s="3">
        <v>0.11</v>
      </c>
      <c r="Q51" s="3">
        <v>-0.11</v>
      </c>
      <c r="S51" s="1">
        <f t="shared" si="0"/>
        <v>0.33489377116000002</v>
      </c>
    </row>
    <row r="52" spans="1:19" x14ac:dyDescent="0.25">
      <c r="A52" s="4" t="s">
        <v>138</v>
      </c>
      <c r="B52" s="4" t="s">
        <v>139</v>
      </c>
      <c r="C52" s="5">
        <v>26</v>
      </c>
      <c r="D52" s="3">
        <v>0.1</v>
      </c>
      <c r="E52" s="3">
        <v>0.08</v>
      </c>
      <c r="F52" s="3">
        <v>1</v>
      </c>
      <c r="G52" s="3">
        <v>1</v>
      </c>
      <c r="H52" s="3">
        <v>1.2</v>
      </c>
      <c r="I52" s="3">
        <v>1.2</v>
      </c>
      <c r="J52" s="3">
        <v>3.0356000000000001</v>
      </c>
      <c r="K52" s="3">
        <v>-1.9472</v>
      </c>
      <c r="L52" s="3">
        <v>7.0000000000000001E-3</v>
      </c>
      <c r="M52" s="3">
        <v>8.9999999999999993E-3</v>
      </c>
      <c r="N52" s="3">
        <v>0.221</v>
      </c>
      <c r="O52" s="3">
        <v>0.29399999999999998</v>
      </c>
      <c r="P52" s="3">
        <v>0.11</v>
      </c>
      <c r="Q52" s="3">
        <v>-0.11</v>
      </c>
      <c r="S52" s="1">
        <f t="shared" si="0"/>
        <v>0.33489377116000002</v>
      </c>
    </row>
    <row r="53" spans="1:19" x14ac:dyDescent="0.25">
      <c r="A53" s="4" t="s">
        <v>139</v>
      </c>
      <c r="B53" s="4" t="s">
        <v>140</v>
      </c>
      <c r="C53" s="5">
        <v>32</v>
      </c>
      <c r="D53" s="3">
        <v>0.08</v>
      </c>
      <c r="E53" s="3">
        <v>0.05</v>
      </c>
      <c r="F53" s="3">
        <v>1</v>
      </c>
      <c r="G53" s="3">
        <v>1</v>
      </c>
      <c r="H53" s="3">
        <v>1.2</v>
      </c>
      <c r="I53" s="3">
        <v>1.2</v>
      </c>
      <c r="J53" s="3">
        <v>3.0350999999999999</v>
      </c>
      <c r="K53" s="3">
        <v>-1.9475</v>
      </c>
      <c r="L53" s="3">
        <v>2.7E-2</v>
      </c>
      <c r="M53" s="3">
        <v>0.129</v>
      </c>
      <c r="N53" s="3">
        <v>0.70099999999999996</v>
      </c>
      <c r="O53" s="3">
        <v>3.3580000000000001</v>
      </c>
      <c r="P53" s="3">
        <v>0.17199999999999999</v>
      </c>
      <c r="Q53" s="3">
        <v>-0.28299999999999997</v>
      </c>
      <c r="S53" s="1">
        <f t="shared" si="0"/>
        <v>0.22368139312000002</v>
      </c>
    </row>
    <row r="54" spans="1:19" ht="51.75" x14ac:dyDescent="0.25">
      <c r="A54" s="4" t="s">
        <v>170</v>
      </c>
      <c r="B54" s="4" t="s">
        <v>73</v>
      </c>
      <c r="C54" s="5">
        <v>5</v>
      </c>
      <c r="D54" s="3">
        <v>0.04</v>
      </c>
      <c r="E54" s="3">
        <v>0.04</v>
      </c>
      <c r="F54" s="3">
        <v>1</v>
      </c>
      <c r="G54" s="3">
        <v>1</v>
      </c>
      <c r="H54" s="3">
        <v>1.2</v>
      </c>
      <c r="I54" s="3">
        <v>1.2</v>
      </c>
      <c r="J54" s="3">
        <v>3.0348999999999999</v>
      </c>
      <c r="K54" s="3">
        <v>-1.9490000000000001</v>
      </c>
      <c r="L54" s="3">
        <v>0</v>
      </c>
      <c r="M54" s="3">
        <v>6.5000000000000002E-2</v>
      </c>
      <c r="N54" s="3">
        <v>0</v>
      </c>
      <c r="O54" s="3">
        <v>10.766999999999999</v>
      </c>
      <c r="P54" s="3">
        <v>7.0000000000000001E-3</v>
      </c>
      <c r="Q54" s="3">
        <v>-0.442</v>
      </c>
      <c r="S54" s="1">
        <f t="shared" si="0"/>
        <v>1.2566370400000002E-2</v>
      </c>
    </row>
    <row r="55" spans="1:19" x14ac:dyDescent="0.25">
      <c r="A55" s="4"/>
      <c r="B55" s="4" t="s">
        <v>141</v>
      </c>
      <c r="C55" s="5">
        <v>60</v>
      </c>
      <c r="D55" s="3">
        <v>0.05</v>
      </c>
      <c r="E55" s="3">
        <v>0.05</v>
      </c>
      <c r="F55" s="3">
        <v>1</v>
      </c>
      <c r="G55" s="3">
        <v>1</v>
      </c>
      <c r="H55" s="3">
        <v>1.2</v>
      </c>
      <c r="I55" s="3">
        <v>1.2</v>
      </c>
      <c r="J55" s="3">
        <v>3.0347</v>
      </c>
      <c r="K55" s="3">
        <v>-1.9476</v>
      </c>
      <c r="L55" s="3">
        <v>0.58199999999999996</v>
      </c>
      <c r="M55" s="3">
        <v>0.24199999999999999</v>
      </c>
      <c r="N55" s="3">
        <v>8.09</v>
      </c>
      <c r="O55" s="3">
        <v>3.3580000000000001</v>
      </c>
      <c r="P55" s="3">
        <v>0.44</v>
      </c>
      <c r="Q55" s="3">
        <v>-0.28299999999999997</v>
      </c>
      <c r="S55" s="1">
        <f t="shared" si="0"/>
        <v>0.23561944500000004</v>
      </c>
    </row>
    <row r="56" spans="1:19" ht="51.75" x14ac:dyDescent="0.25">
      <c r="A56" s="4"/>
      <c r="B56" s="4" t="s">
        <v>226</v>
      </c>
      <c r="C56" s="5">
        <v>82.5</v>
      </c>
      <c r="D56" s="3">
        <v>0.05</v>
      </c>
      <c r="E56" s="3">
        <v>0.05</v>
      </c>
      <c r="F56" s="3">
        <v>1</v>
      </c>
      <c r="G56" s="3">
        <v>1</v>
      </c>
      <c r="H56" s="3">
        <v>1.2</v>
      </c>
      <c r="I56" s="3">
        <v>1.2</v>
      </c>
      <c r="J56" s="3">
        <v>3.0337000000000001</v>
      </c>
      <c r="K56" s="3">
        <v>-1.9486000000000001</v>
      </c>
      <c r="L56" s="3">
        <v>0.8</v>
      </c>
      <c r="M56" s="3">
        <v>0.33300000000000002</v>
      </c>
      <c r="N56" s="3">
        <v>8.0850000000000009</v>
      </c>
      <c r="O56" s="3">
        <v>3.3620000000000001</v>
      </c>
      <c r="P56" s="3">
        <v>0.44</v>
      </c>
      <c r="Q56" s="3">
        <v>-0.28299999999999997</v>
      </c>
      <c r="S56" s="1">
        <f t="shared" si="0"/>
        <v>0.32397673687500006</v>
      </c>
    </row>
    <row r="57" spans="1:19" ht="51.75" x14ac:dyDescent="0.25">
      <c r="A57" s="4"/>
      <c r="B57" s="4" t="s">
        <v>219</v>
      </c>
      <c r="C57" s="5">
        <v>63.49</v>
      </c>
      <c r="D57" s="3">
        <v>0.05</v>
      </c>
      <c r="E57" s="3">
        <v>0.05</v>
      </c>
      <c r="F57" s="3">
        <v>1</v>
      </c>
      <c r="G57" s="3">
        <v>1</v>
      </c>
      <c r="H57" s="3">
        <v>1.2</v>
      </c>
      <c r="I57" s="3">
        <v>1.2</v>
      </c>
      <c r="J57" s="3">
        <v>3.0335999999999999</v>
      </c>
      <c r="K57" s="3">
        <v>-1.9487000000000001</v>
      </c>
      <c r="L57" s="3">
        <v>0.61599999999999999</v>
      </c>
      <c r="M57" s="3">
        <v>0.25600000000000001</v>
      </c>
      <c r="N57" s="3">
        <v>8.0839999999999996</v>
      </c>
      <c r="O57" s="3">
        <v>3.3620000000000001</v>
      </c>
      <c r="P57" s="3">
        <v>0.44</v>
      </c>
      <c r="Q57" s="3">
        <v>-0.28299999999999997</v>
      </c>
      <c r="S57" s="1">
        <f t="shared" si="0"/>
        <v>0.24932464271750004</v>
      </c>
    </row>
    <row r="58" spans="1:19" ht="39" x14ac:dyDescent="0.25">
      <c r="A58" s="4"/>
      <c r="B58" s="4" t="s">
        <v>232</v>
      </c>
      <c r="C58" s="5">
        <v>23</v>
      </c>
      <c r="D58" s="3">
        <v>0.05</v>
      </c>
      <c r="E58" s="3">
        <v>0.05</v>
      </c>
      <c r="F58" s="3">
        <v>1</v>
      </c>
      <c r="G58" s="3">
        <v>1</v>
      </c>
      <c r="H58" s="3">
        <v>1.2</v>
      </c>
      <c r="I58" s="3">
        <v>1.2</v>
      </c>
      <c r="J58" s="3">
        <v>2.9937999999999998</v>
      </c>
      <c r="K58" s="3">
        <v>-1.9234</v>
      </c>
      <c r="L58" s="3">
        <v>0.217</v>
      </c>
      <c r="M58" s="3">
        <v>0.09</v>
      </c>
      <c r="N58" s="3">
        <v>7.875</v>
      </c>
      <c r="O58" s="3">
        <v>3.2759999999999998</v>
      </c>
      <c r="P58" s="3">
        <v>0.434</v>
      </c>
      <c r="Q58" s="3">
        <v>-0.27900000000000003</v>
      </c>
      <c r="S58" s="1">
        <f t="shared" si="0"/>
        <v>9.0320787250000006E-2</v>
      </c>
    </row>
    <row r="59" spans="1:19" ht="39" x14ac:dyDescent="0.25">
      <c r="A59" s="4"/>
      <c r="B59" s="4" t="s">
        <v>228</v>
      </c>
      <c r="C59" s="5">
        <v>25</v>
      </c>
      <c r="D59" s="3">
        <v>0.05</v>
      </c>
      <c r="E59" s="3">
        <v>0.05</v>
      </c>
      <c r="F59" s="3">
        <v>1</v>
      </c>
      <c r="G59" s="3">
        <v>1</v>
      </c>
      <c r="H59" s="3">
        <v>1.2</v>
      </c>
      <c r="I59" s="3">
        <v>1.2</v>
      </c>
      <c r="J59" s="3">
        <v>2.9868000000000001</v>
      </c>
      <c r="K59" s="3">
        <v>-1.9189000000000001</v>
      </c>
      <c r="L59" s="3">
        <v>0.23499999999999999</v>
      </c>
      <c r="M59" s="3">
        <v>9.8000000000000004E-2</v>
      </c>
      <c r="N59" s="3">
        <v>7.8380000000000001</v>
      </c>
      <c r="O59" s="3">
        <v>3.2610000000000001</v>
      </c>
      <c r="P59" s="3">
        <v>0.433</v>
      </c>
      <c r="Q59" s="3">
        <v>-0.27800000000000002</v>
      </c>
      <c r="S59" s="1">
        <f t="shared" si="0"/>
        <v>9.8174768750000016E-2</v>
      </c>
    </row>
    <row r="60" spans="1:19" x14ac:dyDescent="0.25">
      <c r="A60" s="4" t="s">
        <v>170</v>
      </c>
      <c r="B60" s="4" t="s">
        <v>171</v>
      </c>
      <c r="C60" s="5">
        <v>200</v>
      </c>
      <c r="D60" s="3">
        <v>0.08</v>
      </c>
      <c r="E60" s="3">
        <v>0.05</v>
      </c>
      <c r="F60" s="3">
        <v>1</v>
      </c>
      <c r="G60" s="3">
        <v>1</v>
      </c>
      <c r="H60" s="3">
        <v>1.2</v>
      </c>
      <c r="I60" s="3">
        <v>1.2</v>
      </c>
      <c r="J60" s="3">
        <v>2.5693999999999999</v>
      </c>
      <c r="K60" s="3">
        <v>-1.6480999999999999</v>
      </c>
      <c r="L60" s="3">
        <v>0.121</v>
      </c>
      <c r="M60" s="3">
        <v>0.57899999999999996</v>
      </c>
      <c r="N60" s="3">
        <v>0.505</v>
      </c>
      <c r="O60" s="3">
        <v>2.4140000000000001</v>
      </c>
      <c r="P60" s="3">
        <v>0.14599999999999999</v>
      </c>
      <c r="Q60" s="3">
        <v>-0.23899999999999999</v>
      </c>
      <c r="S60" s="1">
        <f t="shared" si="0"/>
        <v>1.398008707</v>
      </c>
    </row>
    <row r="61" spans="1:19" ht="51.75" x14ac:dyDescent="0.25">
      <c r="A61" s="4" t="s">
        <v>171</v>
      </c>
      <c r="B61" s="4" t="s">
        <v>91</v>
      </c>
      <c r="C61" s="5">
        <v>26.5</v>
      </c>
      <c r="D61" s="3">
        <v>0.08</v>
      </c>
      <c r="E61" s="3">
        <v>0.05</v>
      </c>
      <c r="F61" s="3">
        <v>1</v>
      </c>
      <c r="G61" s="3">
        <v>1</v>
      </c>
      <c r="H61" s="3">
        <v>1.2</v>
      </c>
      <c r="I61" s="3">
        <v>1.2</v>
      </c>
      <c r="J61" s="3">
        <v>2.5670000000000002</v>
      </c>
      <c r="K61" s="3">
        <v>-1.649</v>
      </c>
      <c r="L61" s="3">
        <v>1.6E-2</v>
      </c>
      <c r="M61" s="3">
        <v>7.6999999999999999E-2</v>
      </c>
      <c r="N61" s="3">
        <v>0.504</v>
      </c>
      <c r="O61" s="3">
        <v>2.4169999999999998</v>
      </c>
      <c r="P61" s="3">
        <v>0.14499999999999999</v>
      </c>
      <c r="Q61" s="3">
        <v>-0.23899999999999999</v>
      </c>
      <c r="S61" s="1">
        <f t="shared" si="0"/>
        <v>0.18523615367750002</v>
      </c>
    </row>
    <row r="62" spans="1:19" x14ac:dyDescent="0.25">
      <c r="A62" s="4" t="s">
        <v>177</v>
      </c>
      <c r="B62" s="4" t="s">
        <v>159</v>
      </c>
      <c r="C62" s="5">
        <v>37.5</v>
      </c>
      <c r="D62" s="3">
        <v>0.05</v>
      </c>
      <c r="E62" s="3">
        <v>0.05</v>
      </c>
      <c r="F62" s="3">
        <v>1</v>
      </c>
      <c r="G62" s="3">
        <v>1</v>
      </c>
      <c r="H62" s="3">
        <v>1.2</v>
      </c>
      <c r="I62" s="3">
        <v>1.2</v>
      </c>
      <c r="J62" s="3">
        <v>2.5623999999999998</v>
      </c>
      <c r="K62" s="3">
        <v>-1.6445000000000001</v>
      </c>
      <c r="L62" s="3">
        <v>0.26</v>
      </c>
      <c r="M62" s="3">
        <v>0.108</v>
      </c>
      <c r="N62" s="3">
        <v>5.7830000000000004</v>
      </c>
      <c r="O62" s="3">
        <v>2.4039999999999999</v>
      </c>
      <c r="P62" s="3">
        <v>0.372</v>
      </c>
      <c r="Q62" s="3">
        <v>-0.23899999999999999</v>
      </c>
      <c r="S62" s="1">
        <f t="shared" si="0"/>
        <v>0.14726215312500002</v>
      </c>
    </row>
    <row r="63" spans="1:19" x14ac:dyDescent="0.25">
      <c r="A63" s="4" t="s">
        <v>159</v>
      </c>
      <c r="B63" s="4" t="s">
        <v>160</v>
      </c>
      <c r="C63" s="5">
        <v>40</v>
      </c>
      <c r="D63" s="3">
        <v>0.05</v>
      </c>
      <c r="E63" s="3">
        <v>0.05</v>
      </c>
      <c r="F63" s="3">
        <v>1</v>
      </c>
      <c r="G63" s="3">
        <v>1</v>
      </c>
      <c r="H63" s="3">
        <v>1.2</v>
      </c>
      <c r="I63" s="3">
        <v>1.2</v>
      </c>
      <c r="J63" s="3">
        <v>2.5621999999999998</v>
      </c>
      <c r="K63" s="3">
        <v>-1.6447000000000001</v>
      </c>
      <c r="L63" s="3">
        <v>0.27800000000000002</v>
      </c>
      <c r="M63" s="3">
        <v>0.115</v>
      </c>
      <c r="N63" s="3">
        <v>5.782</v>
      </c>
      <c r="O63" s="3">
        <v>2.4039999999999999</v>
      </c>
      <c r="P63" s="3">
        <v>0.372</v>
      </c>
      <c r="Q63" s="3">
        <v>-0.23899999999999999</v>
      </c>
      <c r="S63" s="1">
        <f t="shared" si="0"/>
        <v>0.15707963000000003</v>
      </c>
    </row>
    <row r="64" spans="1:19" x14ac:dyDescent="0.25">
      <c r="A64" s="4"/>
      <c r="B64" s="4"/>
      <c r="C64" s="5">
        <v>67</v>
      </c>
      <c r="D64" s="3">
        <v>0.05</v>
      </c>
      <c r="E64" s="3">
        <v>0.05</v>
      </c>
      <c r="F64" s="3">
        <v>1</v>
      </c>
      <c r="G64" s="3">
        <v>1</v>
      </c>
      <c r="H64" s="3">
        <v>1.2</v>
      </c>
      <c r="I64" s="3">
        <v>1.2</v>
      </c>
      <c r="J64" s="3">
        <v>2.4272999999999998</v>
      </c>
      <c r="K64" s="3">
        <v>-1.5586</v>
      </c>
      <c r="L64" s="3">
        <v>0.41799999999999998</v>
      </c>
      <c r="M64" s="3">
        <v>0.17399999999999999</v>
      </c>
      <c r="N64" s="3">
        <v>5.194</v>
      </c>
      <c r="O64" s="3">
        <v>2.1619999999999999</v>
      </c>
      <c r="P64" s="3">
        <v>0.35199999999999998</v>
      </c>
      <c r="Q64" s="3">
        <v>-0.22600000000000001</v>
      </c>
      <c r="S64" s="1">
        <f t="shared" si="0"/>
        <v>0.26310838025000005</v>
      </c>
    </row>
    <row r="65" spans="1:19" ht="51.75" x14ac:dyDescent="0.25">
      <c r="A65" s="4"/>
      <c r="B65" s="4" t="s">
        <v>300</v>
      </c>
      <c r="C65" s="5">
        <v>22</v>
      </c>
      <c r="D65" s="3">
        <v>0.05</v>
      </c>
      <c r="E65" s="3">
        <v>0.05</v>
      </c>
      <c r="F65" s="3">
        <v>1</v>
      </c>
      <c r="G65" s="3">
        <v>1</v>
      </c>
      <c r="H65" s="3">
        <v>1.2</v>
      </c>
      <c r="I65" s="3">
        <v>1.2</v>
      </c>
      <c r="J65" s="3">
        <v>2.3801000000000001</v>
      </c>
      <c r="K65" s="3">
        <v>-1.5290999999999999</v>
      </c>
      <c r="L65" s="3">
        <v>0.13200000000000001</v>
      </c>
      <c r="M65" s="3">
        <v>5.5E-2</v>
      </c>
      <c r="N65" s="3">
        <v>4.9960000000000004</v>
      </c>
      <c r="O65" s="3">
        <v>2.0819999999999999</v>
      </c>
      <c r="P65" s="3">
        <v>0.34499999999999997</v>
      </c>
      <c r="Q65" s="3">
        <v>-0.222</v>
      </c>
      <c r="S65" s="1">
        <f t="shared" si="0"/>
        <v>8.6393796500000009E-2</v>
      </c>
    </row>
    <row r="66" spans="1:19" x14ac:dyDescent="0.25">
      <c r="A66" s="4"/>
      <c r="B66" s="4" t="s">
        <v>227</v>
      </c>
      <c r="C66" s="5">
        <v>44</v>
      </c>
      <c r="D66" s="3">
        <v>3.2000000000000001E-2</v>
      </c>
      <c r="E66" s="3">
        <v>3.2000000000000001E-2</v>
      </c>
      <c r="F66" s="3">
        <v>1</v>
      </c>
      <c r="G66" s="3">
        <v>1</v>
      </c>
      <c r="H66" s="3">
        <v>1.2</v>
      </c>
      <c r="I66" s="3">
        <v>1.2</v>
      </c>
      <c r="J66" s="3">
        <v>2.2401</v>
      </c>
      <c r="K66" s="3">
        <v>-1.4392</v>
      </c>
      <c r="L66" s="3">
        <v>2.4079999999999999</v>
      </c>
      <c r="M66" s="3">
        <v>0.998</v>
      </c>
      <c r="N66" s="3">
        <v>45.601999999999997</v>
      </c>
      <c r="O66" s="3">
        <v>18.908000000000001</v>
      </c>
      <c r="P66" s="3">
        <v>0.79400000000000004</v>
      </c>
      <c r="Q66" s="3">
        <v>-0.51</v>
      </c>
      <c r="S66" s="1">
        <f t="shared" si="0"/>
        <v>7.0773798092800003E-2</v>
      </c>
    </row>
    <row r="67" spans="1:19" ht="39" x14ac:dyDescent="0.25">
      <c r="A67" s="4"/>
      <c r="B67" s="4" t="s">
        <v>234</v>
      </c>
      <c r="C67" s="5">
        <v>62</v>
      </c>
      <c r="D67" s="3">
        <v>0.05</v>
      </c>
      <c r="E67" s="3">
        <v>0.05</v>
      </c>
      <c r="F67" s="3">
        <v>1</v>
      </c>
      <c r="G67" s="3">
        <v>1</v>
      </c>
      <c r="H67" s="3">
        <v>1.2</v>
      </c>
      <c r="I67" s="3">
        <v>1.2</v>
      </c>
      <c r="J67" s="3">
        <v>1.6990000000000001</v>
      </c>
      <c r="K67" s="3">
        <v>-1.0911999999999999</v>
      </c>
      <c r="L67" s="3">
        <v>0.191</v>
      </c>
      <c r="M67" s="3">
        <v>0.08</v>
      </c>
      <c r="N67" s="3">
        <v>2.5640000000000001</v>
      </c>
      <c r="O67" s="3">
        <v>1.0720000000000001</v>
      </c>
      <c r="P67" s="3">
        <v>0.247</v>
      </c>
      <c r="Q67" s="3">
        <v>-0.158</v>
      </c>
      <c r="S67" s="1">
        <f t="shared" ref="S67:S94" si="1">C67*(D67*D67*3.1415926/4+E67*E67*3.1415926/4)</f>
        <v>0.24347342650000003</v>
      </c>
    </row>
    <row r="68" spans="1:19" x14ac:dyDescent="0.25">
      <c r="A68" s="4"/>
      <c r="B68" s="4" t="s">
        <v>136</v>
      </c>
      <c r="C68" s="5">
        <v>31</v>
      </c>
      <c r="D68" s="3">
        <v>0.05</v>
      </c>
      <c r="E68" s="3">
        <v>0.05</v>
      </c>
      <c r="F68" s="3">
        <v>1</v>
      </c>
      <c r="G68" s="3">
        <v>1</v>
      </c>
      <c r="H68" s="3">
        <v>1.2</v>
      </c>
      <c r="I68" s="3">
        <v>1.2</v>
      </c>
      <c r="J68" s="3">
        <v>1.6801999999999999</v>
      </c>
      <c r="K68" s="3">
        <v>-1.0792999999999999</v>
      </c>
      <c r="L68" s="3">
        <v>9.2999999999999999E-2</v>
      </c>
      <c r="M68" s="3">
        <v>3.9E-2</v>
      </c>
      <c r="N68" s="3">
        <v>2.508</v>
      </c>
      <c r="O68" s="3">
        <v>1.0489999999999999</v>
      </c>
      <c r="P68" s="3">
        <v>0.24399999999999999</v>
      </c>
      <c r="Q68" s="3">
        <v>-0.157</v>
      </c>
      <c r="S68" s="1">
        <f t="shared" si="1"/>
        <v>0.12173671325000002</v>
      </c>
    </row>
    <row r="69" spans="1:19" ht="39" x14ac:dyDescent="0.25">
      <c r="A69" s="4"/>
      <c r="B69" s="4" t="s">
        <v>271</v>
      </c>
      <c r="C69" s="5">
        <v>10.5</v>
      </c>
      <c r="D69" s="3">
        <v>0.05</v>
      </c>
      <c r="E69" s="3">
        <v>0.05</v>
      </c>
      <c r="F69" s="3">
        <v>1</v>
      </c>
      <c r="G69" s="3">
        <v>1</v>
      </c>
      <c r="H69" s="3">
        <v>1.2</v>
      </c>
      <c r="I69" s="3">
        <v>1.2</v>
      </c>
      <c r="J69" s="3">
        <v>1.6800999999999999</v>
      </c>
      <c r="K69" s="3">
        <v>-1.0793999999999999</v>
      </c>
      <c r="L69" s="3">
        <v>3.2000000000000001E-2</v>
      </c>
      <c r="M69" s="3">
        <v>1.2999999999999999E-2</v>
      </c>
      <c r="N69" s="3">
        <v>2.5070000000000001</v>
      </c>
      <c r="O69" s="3">
        <v>1.0489999999999999</v>
      </c>
      <c r="P69" s="3">
        <v>0.24399999999999999</v>
      </c>
      <c r="Q69" s="3">
        <v>-0.157</v>
      </c>
      <c r="S69" s="1">
        <f t="shared" si="1"/>
        <v>4.1233402875000005E-2</v>
      </c>
    </row>
    <row r="70" spans="1:19" ht="39" x14ac:dyDescent="0.25">
      <c r="A70" s="4"/>
      <c r="B70" s="4" t="s">
        <v>273</v>
      </c>
      <c r="C70" s="5">
        <v>49</v>
      </c>
      <c r="D70" s="3">
        <v>7.0000000000000007E-2</v>
      </c>
      <c r="E70" s="3">
        <v>7.0000000000000007E-2</v>
      </c>
      <c r="F70" s="3">
        <v>1</v>
      </c>
      <c r="G70" s="3">
        <v>1</v>
      </c>
      <c r="H70" s="3">
        <v>1.2</v>
      </c>
      <c r="I70" s="3">
        <v>1.2</v>
      </c>
      <c r="J70" s="3">
        <v>1.6337999999999999</v>
      </c>
      <c r="K70" s="3">
        <v>-1.0489999999999999</v>
      </c>
      <c r="L70" s="3">
        <v>2.4E-2</v>
      </c>
      <c r="M70" s="3">
        <v>0.01</v>
      </c>
      <c r="N70" s="3">
        <v>0.41499999999999998</v>
      </c>
      <c r="O70" s="3">
        <v>0.17499999999999999</v>
      </c>
      <c r="P70" s="3">
        <v>0.121</v>
      </c>
      <c r="Q70" s="3">
        <v>-7.8E-2</v>
      </c>
      <c r="S70" s="1">
        <f t="shared" si="1"/>
        <v>0.37714819163000007</v>
      </c>
    </row>
    <row r="71" spans="1:19" x14ac:dyDescent="0.25">
      <c r="A71" s="4" t="s">
        <v>160</v>
      </c>
      <c r="B71" s="4" t="s">
        <v>161</v>
      </c>
      <c r="C71" s="5">
        <v>27</v>
      </c>
      <c r="D71" s="3">
        <v>0.08</v>
      </c>
      <c r="E71" s="3">
        <v>0.05</v>
      </c>
      <c r="F71" s="3">
        <v>1</v>
      </c>
      <c r="G71" s="3">
        <v>1</v>
      </c>
      <c r="H71" s="3">
        <v>1.2</v>
      </c>
      <c r="I71" s="3">
        <v>1.2</v>
      </c>
      <c r="J71" s="3">
        <v>1.4114</v>
      </c>
      <c r="K71" s="3">
        <v>-0.90590000000000004</v>
      </c>
      <c r="L71" s="3">
        <v>5.0000000000000001E-3</v>
      </c>
      <c r="M71" s="3">
        <v>2.4E-2</v>
      </c>
      <c r="N71" s="3">
        <v>0.157</v>
      </c>
      <c r="O71" s="3">
        <v>0.74399999999999999</v>
      </c>
      <c r="P71" s="3">
        <v>0.08</v>
      </c>
      <c r="Q71" s="3">
        <v>-0.13100000000000001</v>
      </c>
      <c r="S71" s="1">
        <f t="shared" si="1"/>
        <v>0.18873117544500001</v>
      </c>
    </row>
    <row r="72" spans="1:19" x14ac:dyDescent="0.25">
      <c r="A72" s="4"/>
      <c r="B72" s="4" t="s">
        <v>162</v>
      </c>
      <c r="C72" s="5">
        <v>44</v>
      </c>
      <c r="D72" s="3">
        <v>0.04</v>
      </c>
      <c r="E72" s="3">
        <v>0.04</v>
      </c>
      <c r="F72" s="3">
        <v>1</v>
      </c>
      <c r="G72" s="3">
        <v>1</v>
      </c>
      <c r="H72" s="3">
        <v>1.2</v>
      </c>
      <c r="I72" s="3">
        <v>1.2</v>
      </c>
      <c r="J72" s="3">
        <v>1.4111</v>
      </c>
      <c r="K72" s="3">
        <v>-0.90610000000000002</v>
      </c>
      <c r="L72" s="3">
        <v>0.3</v>
      </c>
      <c r="M72" s="3">
        <v>0.125</v>
      </c>
      <c r="N72" s="3">
        <v>5.6740000000000004</v>
      </c>
      <c r="O72" s="3">
        <v>2.3639999999999999</v>
      </c>
      <c r="P72" s="3">
        <v>0.32</v>
      </c>
      <c r="Q72" s="3">
        <v>-0.20499999999999999</v>
      </c>
      <c r="S72" s="1">
        <f t="shared" si="1"/>
        <v>0.11058405952000001</v>
      </c>
    </row>
    <row r="73" spans="1:19" x14ac:dyDescent="0.25">
      <c r="A73" s="4" t="s">
        <v>141</v>
      </c>
      <c r="B73" s="4" t="s">
        <v>142</v>
      </c>
      <c r="C73" s="5">
        <v>29</v>
      </c>
      <c r="D73" s="3">
        <v>0.05</v>
      </c>
      <c r="E73" s="3">
        <v>0.05</v>
      </c>
      <c r="F73" s="3">
        <v>1</v>
      </c>
      <c r="G73" s="3">
        <v>1</v>
      </c>
      <c r="H73" s="3">
        <v>1.2</v>
      </c>
      <c r="I73" s="3">
        <v>1.2</v>
      </c>
      <c r="J73" s="3">
        <v>1.4006000000000001</v>
      </c>
      <c r="K73" s="3">
        <v>-0.89890000000000003</v>
      </c>
      <c r="L73" s="3">
        <v>6.0999999999999999E-2</v>
      </c>
      <c r="M73" s="3">
        <v>2.5000000000000001E-2</v>
      </c>
      <c r="N73" s="3">
        <v>1.7509999999999999</v>
      </c>
      <c r="O73" s="3">
        <v>0.73299999999999998</v>
      </c>
      <c r="P73" s="3">
        <v>0.20300000000000001</v>
      </c>
      <c r="Q73" s="3">
        <v>-0.13</v>
      </c>
      <c r="S73" s="1">
        <f t="shared" si="1"/>
        <v>0.11388273175000001</v>
      </c>
    </row>
    <row r="74" spans="1:19" x14ac:dyDescent="0.25">
      <c r="A74" s="4"/>
      <c r="B74" s="4" t="s">
        <v>143</v>
      </c>
      <c r="C74" s="5">
        <v>27.09</v>
      </c>
      <c r="D74" s="3">
        <v>0.05</v>
      </c>
      <c r="E74" s="3">
        <v>0.05</v>
      </c>
      <c r="F74" s="3">
        <v>1</v>
      </c>
      <c r="G74" s="3">
        <v>1</v>
      </c>
      <c r="H74" s="3">
        <v>1.2</v>
      </c>
      <c r="I74" s="3">
        <v>1.2</v>
      </c>
      <c r="J74" s="3">
        <v>1.4005000000000001</v>
      </c>
      <c r="K74" s="3">
        <v>-0.89910000000000001</v>
      </c>
      <c r="L74" s="3">
        <v>5.7000000000000002E-2</v>
      </c>
      <c r="M74" s="3">
        <v>2.4E-2</v>
      </c>
      <c r="N74" s="3">
        <v>1.7509999999999999</v>
      </c>
      <c r="O74" s="3">
        <v>0.73299999999999998</v>
      </c>
      <c r="P74" s="3">
        <v>0.20300000000000001</v>
      </c>
      <c r="Q74" s="3">
        <v>-0.13</v>
      </c>
      <c r="S74" s="1">
        <f t="shared" si="1"/>
        <v>0.10638217941750001</v>
      </c>
    </row>
    <row r="75" spans="1:19" x14ac:dyDescent="0.25">
      <c r="A75" s="4" t="s">
        <v>143</v>
      </c>
      <c r="B75" s="4" t="s">
        <v>144</v>
      </c>
      <c r="C75" s="5">
        <v>27</v>
      </c>
      <c r="D75" s="3">
        <v>0.05</v>
      </c>
      <c r="E75" s="3">
        <v>0.05</v>
      </c>
      <c r="F75" s="3">
        <v>1</v>
      </c>
      <c r="G75" s="3">
        <v>1</v>
      </c>
      <c r="H75" s="3">
        <v>1.2</v>
      </c>
      <c r="I75" s="3">
        <v>1.2</v>
      </c>
      <c r="J75" s="3">
        <v>1.4004000000000001</v>
      </c>
      <c r="K75" s="3">
        <v>-0.8992</v>
      </c>
      <c r="L75" s="3">
        <v>5.7000000000000002E-2</v>
      </c>
      <c r="M75" s="3">
        <v>2.4E-2</v>
      </c>
      <c r="N75" s="3">
        <v>1.7509999999999999</v>
      </c>
      <c r="O75" s="3">
        <v>0.73299999999999998</v>
      </c>
      <c r="P75" s="3">
        <v>0.20300000000000001</v>
      </c>
      <c r="Q75" s="3">
        <v>-0.13</v>
      </c>
      <c r="S75" s="1">
        <f t="shared" si="1"/>
        <v>0.10602875025000001</v>
      </c>
    </row>
    <row r="76" spans="1:19" x14ac:dyDescent="0.25">
      <c r="A76" s="4" t="s">
        <v>144</v>
      </c>
      <c r="B76" s="4" t="s">
        <v>145</v>
      </c>
      <c r="C76" s="5">
        <v>41</v>
      </c>
      <c r="D76" s="3">
        <v>0.05</v>
      </c>
      <c r="E76" s="3">
        <v>0.05</v>
      </c>
      <c r="F76" s="3">
        <v>1</v>
      </c>
      <c r="G76" s="3">
        <v>1</v>
      </c>
      <c r="H76" s="3">
        <v>1.2</v>
      </c>
      <c r="I76" s="3">
        <v>1.2</v>
      </c>
      <c r="J76" s="3">
        <v>1.4001999999999999</v>
      </c>
      <c r="K76" s="3">
        <v>-0.89929999999999999</v>
      </c>
      <c r="L76" s="3">
        <v>8.5999999999999993E-2</v>
      </c>
      <c r="M76" s="3">
        <v>3.5999999999999997E-2</v>
      </c>
      <c r="N76" s="3">
        <v>1.75</v>
      </c>
      <c r="O76" s="3">
        <v>0.73299999999999998</v>
      </c>
      <c r="P76" s="3">
        <v>0.20300000000000001</v>
      </c>
      <c r="Q76" s="3">
        <v>-0.13</v>
      </c>
      <c r="S76" s="1">
        <f t="shared" si="1"/>
        <v>0.16100662075000002</v>
      </c>
    </row>
    <row r="77" spans="1:19" ht="39" x14ac:dyDescent="0.25">
      <c r="A77" s="4"/>
      <c r="B77" s="4" t="s">
        <v>284</v>
      </c>
      <c r="C77" s="5">
        <v>7.96</v>
      </c>
      <c r="D77" s="3">
        <v>0.05</v>
      </c>
      <c r="E77" s="3">
        <v>0.05</v>
      </c>
      <c r="F77" s="3">
        <v>1</v>
      </c>
      <c r="G77" s="3">
        <v>1</v>
      </c>
      <c r="H77" s="3">
        <v>1.2</v>
      </c>
      <c r="I77" s="3">
        <v>1.2</v>
      </c>
      <c r="J77" s="3">
        <v>1.4</v>
      </c>
      <c r="K77" s="3">
        <v>-0.89949999999999997</v>
      </c>
      <c r="L77" s="3">
        <v>1.7000000000000001E-2</v>
      </c>
      <c r="M77" s="3">
        <v>7.0000000000000001E-3</v>
      </c>
      <c r="N77" s="3">
        <v>1.75</v>
      </c>
      <c r="O77" s="3">
        <v>0.73399999999999999</v>
      </c>
      <c r="P77" s="3">
        <v>0.20300000000000001</v>
      </c>
      <c r="Q77" s="3">
        <v>-0.13100000000000001</v>
      </c>
      <c r="S77" s="1">
        <f t="shared" si="1"/>
        <v>3.1258846370000003E-2</v>
      </c>
    </row>
    <row r="78" spans="1:19" ht="39" x14ac:dyDescent="0.25">
      <c r="A78" s="4"/>
      <c r="B78" s="4" t="s">
        <v>264</v>
      </c>
      <c r="C78" s="5">
        <v>47</v>
      </c>
      <c r="D78" s="3">
        <v>0.05</v>
      </c>
      <c r="E78" s="3">
        <v>0.05</v>
      </c>
      <c r="F78" s="3">
        <v>1</v>
      </c>
      <c r="G78" s="3">
        <v>1</v>
      </c>
      <c r="H78" s="3">
        <v>1.2</v>
      </c>
      <c r="I78" s="3">
        <v>1.2</v>
      </c>
      <c r="J78" s="3">
        <v>1.3535999999999999</v>
      </c>
      <c r="K78" s="3">
        <v>-0.86929999999999996</v>
      </c>
      <c r="L78" s="3">
        <v>9.1999999999999998E-2</v>
      </c>
      <c r="M78" s="3">
        <v>3.9E-2</v>
      </c>
      <c r="N78" s="3">
        <v>1.637</v>
      </c>
      <c r="O78" s="3">
        <v>0.68600000000000005</v>
      </c>
      <c r="P78" s="3">
        <v>0.19600000000000001</v>
      </c>
      <c r="Q78" s="3">
        <v>-0.126</v>
      </c>
      <c r="S78" s="1">
        <f t="shared" si="1"/>
        <v>0.18456856525000001</v>
      </c>
    </row>
    <row r="79" spans="1:19" ht="26.25" x14ac:dyDescent="0.25">
      <c r="A79" s="4"/>
      <c r="B79" s="4" t="s">
        <v>263</v>
      </c>
      <c r="C79" s="5">
        <v>44.15</v>
      </c>
      <c r="D79" s="3">
        <v>0.05</v>
      </c>
      <c r="E79" s="3">
        <v>0.05</v>
      </c>
      <c r="F79" s="3">
        <v>1</v>
      </c>
      <c r="G79" s="3">
        <v>1</v>
      </c>
      <c r="H79" s="3">
        <v>1.2</v>
      </c>
      <c r="I79" s="3">
        <v>1.2</v>
      </c>
      <c r="J79" s="3">
        <v>1.1505000000000001</v>
      </c>
      <c r="K79" s="3">
        <v>-0.7389</v>
      </c>
      <c r="L79" s="3">
        <v>6.3E-2</v>
      </c>
      <c r="M79" s="3">
        <v>2.5999999999999999E-2</v>
      </c>
      <c r="N79" s="3">
        <v>1.1890000000000001</v>
      </c>
      <c r="O79" s="3">
        <v>0.5</v>
      </c>
      <c r="P79" s="3">
        <v>0.16700000000000001</v>
      </c>
      <c r="Q79" s="3">
        <v>-0.107</v>
      </c>
      <c r="S79" s="1">
        <f t="shared" si="1"/>
        <v>0.17337664161250002</v>
      </c>
    </row>
    <row r="80" spans="1:19" ht="26.25" x14ac:dyDescent="0.25">
      <c r="A80" s="4"/>
      <c r="B80" s="4" t="s">
        <v>251</v>
      </c>
      <c r="C80" s="5">
        <v>61</v>
      </c>
      <c r="D80" s="3">
        <v>0.05</v>
      </c>
      <c r="E80" s="3">
        <v>0.05</v>
      </c>
      <c r="F80" s="3">
        <v>1</v>
      </c>
      <c r="G80" s="3">
        <v>1</v>
      </c>
      <c r="H80" s="3">
        <v>1.2</v>
      </c>
      <c r="I80" s="3">
        <v>1.2</v>
      </c>
      <c r="J80" s="3">
        <v>1.1319999999999999</v>
      </c>
      <c r="K80" s="3">
        <v>-0.7268</v>
      </c>
      <c r="L80" s="3">
        <v>8.4000000000000005E-2</v>
      </c>
      <c r="M80" s="3">
        <v>3.5000000000000003E-2</v>
      </c>
      <c r="N80" s="3">
        <v>1.1519999999999999</v>
      </c>
      <c r="O80" s="3">
        <v>0.48399999999999999</v>
      </c>
      <c r="P80" s="3">
        <v>0.16400000000000001</v>
      </c>
      <c r="Q80" s="3">
        <v>-0.105</v>
      </c>
      <c r="S80" s="1">
        <f t="shared" si="1"/>
        <v>0.23954643575000004</v>
      </c>
    </row>
    <row r="81" spans="1:19" ht="39" x14ac:dyDescent="0.25">
      <c r="A81" s="4"/>
      <c r="B81" s="4" t="s">
        <v>264</v>
      </c>
      <c r="C81" s="5">
        <v>11</v>
      </c>
      <c r="D81" s="3">
        <v>0.05</v>
      </c>
      <c r="E81" s="3">
        <v>0.05</v>
      </c>
      <c r="F81" s="3">
        <v>1</v>
      </c>
      <c r="G81" s="3">
        <v>1</v>
      </c>
      <c r="H81" s="3">
        <v>1.2</v>
      </c>
      <c r="I81" s="3">
        <v>1.2</v>
      </c>
      <c r="J81" s="3">
        <v>1.0733999999999999</v>
      </c>
      <c r="K81" s="3">
        <v>-0.68959999999999999</v>
      </c>
      <c r="L81" s="3">
        <v>1.4E-2</v>
      </c>
      <c r="M81" s="3">
        <v>6.0000000000000001E-3</v>
      </c>
      <c r="N81" s="3">
        <v>1.038</v>
      </c>
      <c r="O81" s="3">
        <v>0.437</v>
      </c>
      <c r="P81" s="3">
        <v>0.156</v>
      </c>
      <c r="Q81" s="3">
        <v>-0.1</v>
      </c>
      <c r="S81" s="1">
        <f t="shared" si="1"/>
        <v>4.3196898250000004E-2</v>
      </c>
    </row>
    <row r="82" spans="1:19" x14ac:dyDescent="0.25">
      <c r="A82" s="4"/>
      <c r="B82" s="4"/>
      <c r="C82" s="5">
        <v>68</v>
      </c>
      <c r="D82" s="3">
        <v>0.05</v>
      </c>
      <c r="E82" s="3">
        <v>0</v>
      </c>
      <c r="F82" s="3">
        <v>1</v>
      </c>
      <c r="G82" s="3">
        <v>1</v>
      </c>
      <c r="H82" s="3">
        <v>1.2</v>
      </c>
      <c r="I82" s="3">
        <v>1.2</v>
      </c>
      <c r="J82" s="3">
        <v>0.93369999999999997</v>
      </c>
      <c r="K82" s="3">
        <v>0</v>
      </c>
      <c r="L82" s="3">
        <v>6.4000000000000001E-2</v>
      </c>
      <c r="M82" s="3">
        <v>0</v>
      </c>
      <c r="N82" s="3">
        <v>0.78900000000000003</v>
      </c>
      <c r="O82" s="3">
        <v>0</v>
      </c>
      <c r="P82" s="3">
        <v>0.13500000000000001</v>
      </c>
      <c r="Q82" s="3">
        <v>0</v>
      </c>
      <c r="S82" s="1">
        <f t="shared" si="1"/>
        <v>0.13351768550000001</v>
      </c>
    </row>
    <row r="83" spans="1:19" ht="26.25" x14ac:dyDescent="0.25">
      <c r="A83" s="4"/>
      <c r="B83" s="4" t="s">
        <v>251</v>
      </c>
      <c r="C83" s="5">
        <v>101.04</v>
      </c>
      <c r="D83" s="3">
        <v>3.2000000000000001E-2</v>
      </c>
      <c r="E83" s="3">
        <v>3.2000000000000001E-2</v>
      </c>
      <c r="F83" s="3">
        <v>1</v>
      </c>
      <c r="G83" s="3">
        <v>1</v>
      </c>
      <c r="H83" s="3">
        <v>1.2</v>
      </c>
      <c r="I83" s="3">
        <v>1.2</v>
      </c>
      <c r="J83" s="3">
        <v>0.72819999999999996</v>
      </c>
      <c r="K83" s="3">
        <v>-0.46760000000000002</v>
      </c>
      <c r="L83" s="3">
        <v>0.59399999999999997</v>
      </c>
      <c r="M83" s="3">
        <v>0.248</v>
      </c>
      <c r="N83" s="3">
        <v>4.8979999999999997</v>
      </c>
      <c r="O83" s="3">
        <v>2.0449999999999999</v>
      </c>
      <c r="P83" s="3">
        <v>0.25800000000000001</v>
      </c>
      <c r="Q83" s="3">
        <v>-0.16600000000000001</v>
      </c>
      <c r="S83" s="1">
        <f t="shared" si="1"/>
        <v>0.16252237634764802</v>
      </c>
    </row>
    <row r="84" spans="1:19" ht="39" x14ac:dyDescent="0.25">
      <c r="A84" s="4"/>
      <c r="B84" s="4" t="s">
        <v>289</v>
      </c>
      <c r="C84" s="5">
        <v>10.16</v>
      </c>
      <c r="D84" s="3">
        <v>0.04</v>
      </c>
      <c r="E84" s="3">
        <v>0.04</v>
      </c>
      <c r="F84" s="3">
        <v>1</v>
      </c>
      <c r="G84" s="3">
        <v>1</v>
      </c>
      <c r="H84" s="3">
        <v>1.2</v>
      </c>
      <c r="I84" s="3">
        <v>1.2</v>
      </c>
      <c r="J84" s="3">
        <v>0.68279999999999996</v>
      </c>
      <c r="K84" s="3">
        <v>-0.43859999999999999</v>
      </c>
      <c r="L84" s="3">
        <v>1.7000000000000001E-2</v>
      </c>
      <c r="M84" s="3">
        <v>7.0000000000000001E-3</v>
      </c>
      <c r="N84" s="3">
        <v>1.355</v>
      </c>
      <c r="O84" s="3">
        <v>0.56999999999999995</v>
      </c>
      <c r="P84" s="3">
        <v>0.155</v>
      </c>
      <c r="Q84" s="3">
        <v>-9.9000000000000005E-2</v>
      </c>
      <c r="S84" s="1">
        <f t="shared" si="1"/>
        <v>2.5534864652800002E-2</v>
      </c>
    </row>
    <row r="85" spans="1:19" x14ac:dyDescent="0.25">
      <c r="A85" s="4"/>
      <c r="B85" s="4" t="s">
        <v>132</v>
      </c>
      <c r="C85" s="5">
        <v>70</v>
      </c>
      <c r="D85" s="3">
        <v>0.05</v>
      </c>
      <c r="E85" s="3">
        <v>0.05</v>
      </c>
      <c r="F85" s="3">
        <v>1</v>
      </c>
      <c r="G85" s="3">
        <v>1</v>
      </c>
      <c r="H85" s="3">
        <v>1.2</v>
      </c>
      <c r="I85" s="3">
        <v>1.2</v>
      </c>
      <c r="J85" s="3">
        <v>0.47460000000000002</v>
      </c>
      <c r="K85" s="3">
        <v>-0.30409999999999998</v>
      </c>
      <c r="L85" s="3">
        <v>1.7999999999999999E-2</v>
      </c>
      <c r="M85" s="3">
        <v>8.0000000000000002E-3</v>
      </c>
      <c r="N85" s="3">
        <v>0.21199999999999999</v>
      </c>
      <c r="O85" s="3">
        <v>0.09</v>
      </c>
      <c r="P85" s="3">
        <v>6.9000000000000006E-2</v>
      </c>
      <c r="Q85" s="3">
        <v>-4.3999999999999997E-2</v>
      </c>
      <c r="S85" s="1">
        <f t="shared" si="1"/>
        <v>0.27488935250000002</v>
      </c>
    </row>
    <row r="86" spans="1:19" ht="26.25" x14ac:dyDescent="0.25">
      <c r="A86" s="4"/>
      <c r="B86" s="4" t="s">
        <v>251</v>
      </c>
      <c r="C86" s="5">
        <v>37.56</v>
      </c>
      <c r="D86" s="3">
        <v>0.05</v>
      </c>
      <c r="E86" s="3">
        <v>0.05</v>
      </c>
      <c r="F86" s="3">
        <v>1</v>
      </c>
      <c r="G86" s="3">
        <v>1</v>
      </c>
      <c r="H86" s="3">
        <v>1.2</v>
      </c>
      <c r="I86" s="3">
        <v>1.2</v>
      </c>
      <c r="J86" s="3">
        <v>0.4743</v>
      </c>
      <c r="K86" s="3">
        <v>-0.30449999999999999</v>
      </c>
      <c r="L86" s="3">
        <v>0.01</v>
      </c>
      <c r="M86" s="3">
        <v>4.0000000000000001E-3</v>
      </c>
      <c r="N86" s="3">
        <v>0.21099999999999999</v>
      </c>
      <c r="O86" s="3">
        <v>0.09</v>
      </c>
      <c r="P86" s="3">
        <v>6.9000000000000006E-2</v>
      </c>
      <c r="Q86" s="3">
        <v>-4.3999999999999997E-2</v>
      </c>
      <c r="S86" s="1">
        <f t="shared" si="1"/>
        <v>0.14749777257000002</v>
      </c>
    </row>
    <row r="87" spans="1:19" ht="26.25" x14ac:dyDescent="0.25">
      <c r="A87" s="4"/>
      <c r="B87" s="4" t="s">
        <v>224</v>
      </c>
      <c r="C87" s="5">
        <v>25</v>
      </c>
      <c r="D87" s="3">
        <v>0.05</v>
      </c>
      <c r="E87" s="3">
        <v>0.05</v>
      </c>
      <c r="F87" s="3">
        <v>1</v>
      </c>
      <c r="G87" s="3">
        <v>1</v>
      </c>
      <c r="H87" s="3">
        <v>1.2</v>
      </c>
      <c r="I87" s="3">
        <v>1.2</v>
      </c>
      <c r="J87" s="3">
        <v>0.32490000000000002</v>
      </c>
      <c r="K87" s="3">
        <v>-0.20860000000000001</v>
      </c>
      <c r="L87" s="3">
        <v>3.0000000000000001E-3</v>
      </c>
      <c r="M87" s="3">
        <v>1E-3</v>
      </c>
      <c r="N87" s="3">
        <v>0.10199999999999999</v>
      </c>
      <c r="O87" s="3">
        <v>3.5999999999999997E-2</v>
      </c>
      <c r="P87" s="3">
        <v>4.7E-2</v>
      </c>
      <c r="Q87" s="3">
        <v>-0.03</v>
      </c>
      <c r="S87" s="1">
        <f t="shared" si="1"/>
        <v>9.8174768750000016E-2</v>
      </c>
    </row>
    <row r="88" spans="1:19" x14ac:dyDescent="0.25">
      <c r="A88" s="4" t="s">
        <v>168</v>
      </c>
      <c r="B88" s="4" t="s">
        <v>172</v>
      </c>
      <c r="C88" s="5">
        <v>69</v>
      </c>
      <c r="D88" s="3">
        <v>0.15</v>
      </c>
      <c r="E88" s="3">
        <v>0.1</v>
      </c>
      <c r="F88" s="3">
        <v>1</v>
      </c>
      <c r="G88" s="3">
        <v>1</v>
      </c>
      <c r="H88" s="3">
        <v>1.2</v>
      </c>
      <c r="I88" s="3">
        <v>1.2</v>
      </c>
      <c r="J88" s="3">
        <v>5.4000000000000003E-3</v>
      </c>
      <c r="K88" s="3">
        <v>2.5000000000000001E-3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S88" s="1">
        <f t="shared" si="1"/>
        <v>1.761255351375</v>
      </c>
    </row>
    <row r="89" spans="1:19" x14ac:dyDescent="0.25">
      <c r="A89" s="4"/>
      <c r="B89" s="4" t="s">
        <v>175</v>
      </c>
      <c r="C89" s="5">
        <v>53.3</v>
      </c>
      <c r="D89" s="3">
        <v>0.15</v>
      </c>
      <c r="E89" s="3">
        <v>0.1</v>
      </c>
      <c r="F89" s="3">
        <v>1</v>
      </c>
      <c r="G89" s="3">
        <v>1</v>
      </c>
      <c r="H89" s="3">
        <v>1.2</v>
      </c>
      <c r="I89" s="3">
        <v>1.2</v>
      </c>
      <c r="J89" s="3">
        <v>2.5000000000000001E-3</v>
      </c>
      <c r="K89" s="3">
        <v>1.1999999999999999E-3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S89" s="1">
        <f t="shared" si="1"/>
        <v>1.3605059453374999</v>
      </c>
    </row>
    <row r="90" spans="1:19" ht="39" x14ac:dyDescent="0.25">
      <c r="A90" s="4" t="s">
        <v>131</v>
      </c>
      <c r="B90" s="4" t="s">
        <v>103</v>
      </c>
      <c r="C90" s="5">
        <v>33</v>
      </c>
      <c r="D90" s="3">
        <v>0.08</v>
      </c>
      <c r="E90" s="3">
        <v>0.08</v>
      </c>
      <c r="F90" s="3">
        <v>1</v>
      </c>
      <c r="G90" s="3">
        <v>1</v>
      </c>
      <c r="H90" s="3">
        <v>1.2</v>
      </c>
      <c r="I90" s="3">
        <v>1.2</v>
      </c>
      <c r="J90" s="3">
        <v>4.0000000000000002E-4</v>
      </c>
      <c r="K90" s="3">
        <v>4.0000000000000002E-4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S90" s="1">
        <f t="shared" si="1"/>
        <v>0.33175217856000006</v>
      </c>
    </row>
    <row r="91" spans="1:19" ht="51.75" x14ac:dyDescent="0.25">
      <c r="A91" s="4"/>
      <c r="B91" s="4" t="s">
        <v>223</v>
      </c>
      <c r="C91" s="5">
        <v>29</v>
      </c>
      <c r="D91" s="3">
        <v>0.08</v>
      </c>
      <c r="E91" s="3">
        <v>0.08</v>
      </c>
      <c r="F91" s="3">
        <v>1</v>
      </c>
      <c r="G91" s="3">
        <v>1</v>
      </c>
      <c r="H91" s="3">
        <v>1.2</v>
      </c>
      <c r="I91" s="3">
        <v>1.2</v>
      </c>
      <c r="J91" s="3">
        <v>4.0000000000000002E-4</v>
      </c>
      <c r="K91" s="3">
        <v>4.0000000000000002E-4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S91" s="1">
        <f t="shared" si="1"/>
        <v>0.29153979328000001</v>
      </c>
    </row>
    <row r="92" spans="1:19" ht="26.25" x14ac:dyDescent="0.25">
      <c r="A92" s="4" t="s">
        <v>175</v>
      </c>
      <c r="B92" s="4" t="s">
        <v>24</v>
      </c>
      <c r="C92" s="5">
        <v>31.72</v>
      </c>
      <c r="D92" s="3">
        <v>0.05</v>
      </c>
      <c r="E92" s="3">
        <v>0.05</v>
      </c>
      <c r="F92" s="3">
        <v>1</v>
      </c>
      <c r="G92" s="3">
        <v>1</v>
      </c>
      <c r="H92" s="3">
        <v>1.2</v>
      </c>
      <c r="I92" s="3">
        <v>1.2</v>
      </c>
      <c r="J92" s="3">
        <v>2.0000000000000001E-4</v>
      </c>
      <c r="K92" s="3">
        <v>2.0000000000000001E-4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S92" s="1">
        <f t="shared" si="1"/>
        <v>0.12456414659000001</v>
      </c>
    </row>
    <row r="93" spans="1:19" x14ac:dyDescent="0.25">
      <c r="A93" s="4"/>
      <c r="B93" s="4" t="s">
        <v>165</v>
      </c>
      <c r="C93" s="5">
        <v>14</v>
      </c>
      <c r="D93" s="3">
        <v>0.1</v>
      </c>
      <c r="E93" s="3">
        <v>0.05</v>
      </c>
      <c r="F93" s="3">
        <v>1</v>
      </c>
      <c r="G93" s="3">
        <v>1</v>
      </c>
      <c r="H93" s="3">
        <v>1.2</v>
      </c>
      <c r="I93" s="3">
        <v>1.2</v>
      </c>
      <c r="J93" s="3">
        <v>0</v>
      </c>
      <c r="K93" s="3">
        <v>-10.4918</v>
      </c>
      <c r="L93" s="3">
        <v>0</v>
      </c>
      <c r="M93" s="3">
        <v>1.6080000000000001</v>
      </c>
      <c r="N93" s="3">
        <v>0</v>
      </c>
      <c r="O93" s="3">
        <v>95.695999999999998</v>
      </c>
      <c r="P93" s="3">
        <v>0</v>
      </c>
      <c r="Q93" s="3">
        <v>-1.522</v>
      </c>
      <c r="S93" s="1">
        <f t="shared" si="1"/>
        <v>0.13744467625000001</v>
      </c>
    </row>
    <row r="94" spans="1:19" x14ac:dyDescent="0.25">
      <c r="A94" s="4" t="s">
        <v>25</v>
      </c>
      <c r="B94" s="4"/>
      <c r="C94" s="5">
        <v>22</v>
      </c>
      <c r="D94" s="3">
        <v>0</v>
      </c>
      <c r="E94" s="3">
        <v>0.05</v>
      </c>
      <c r="F94" s="3">
        <v>1</v>
      </c>
      <c r="G94" s="3">
        <v>1</v>
      </c>
      <c r="H94" s="3">
        <v>1.2</v>
      </c>
      <c r="I94" s="3">
        <v>1.2</v>
      </c>
      <c r="J94" s="3">
        <v>0</v>
      </c>
      <c r="K94" s="3">
        <v>-0.59960000000000002</v>
      </c>
      <c r="L94" s="3">
        <v>0</v>
      </c>
      <c r="M94" s="3">
        <v>8.9999999999999993E-3</v>
      </c>
      <c r="N94" s="3">
        <v>0</v>
      </c>
      <c r="O94" s="3">
        <v>0.33300000000000002</v>
      </c>
      <c r="P94" s="3">
        <v>0</v>
      </c>
      <c r="Q94" s="3">
        <v>-8.6999999999999994E-2</v>
      </c>
      <c r="S94" s="1">
        <f t="shared" si="1"/>
        <v>4.3196898250000004E-2</v>
      </c>
    </row>
    <row r="95" spans="1:19" x14ac:dyDescent="0.25">
      <c r="S95" s="1">
        <f>SUM(S2:S94)</f>
        <v>60.111119255535471</v>
      </c>
    </row>
  </sheetData>
  <autoFilter ref="C1:C694" xr:uid="{6C74C6B0-3388-4724-90EC-1060C586AA35}"/>
  <sortState xmlns:xlrd2="http://schemas.microsoft.com/office/spreadsheetml/2017/richdata2" ref="A2:Q94">
    <sortCondition descending="1" ref="J2:J9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БМК-1 ТС</vt:lpstr>
      <vt:lpstr>БМК-1 ГВС</vt:lpstr>
      <vt:lpstr>БМК-2 ТС</vt:lpstr>
      <vt:lpstr>БМК-ГВС</vt:lpstr>
      <vt:lpstr>Котельная 18</vt:lpstr>
      <vt:lpstr>ЦТП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 Балахонов</dc:creator>
  <cp:lastModifiedBy>Игорь Кунаев.</cp:lastModifiedBy>
  <dcterms:created xsi:type="dcterms:W3CDTF">2019-08-15T12:38:05Z</dcterms:created>
  <dcterms:modified xsi:type="dcterms:W3CDTF">2019-09-05T10:47:50Z</dcterms:modified>
</cp:coreProperties>
</file>